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Zoho WorkDrive (oedcestrie)\Projets actifs\P-36 - Stratégie covid_Fondation Chagnon\Portrait statistique\Aînés\"/>
    </mc:Choice>
  </mc:AlternateContent>
  <xr:revisionPtr revIDLastSave="0" documentId="13_ncr:1_{06CCFFB8-1B31-4EEB-AD16-D1212F86A462}" xr6:coauthVersionLast="45" xr6:coauthVersionMax="45" xr10:uidLastSave="{00000000-0000-0000-0000-000000000000}"/>
  <bookViews>
    <workbookView xWindow="-110" yWindow="-110" windowWidth="19420" windowHeight="10420" xr2:uid="{E89F8A2A-EBC0-45A7-96AD-530EE5EAD49D}"/>
  </bookViews>
  <sheets>
    <sheet name="Portrait global par MRC" sheetId="2" r:id="rId1"/>
    <sheet name="Portrait par municipalité" sheetId="3" r:id="rId2"/>
    <sheet name="Cartes disponible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1" i="3" l="1"/>
  <c r="D111" i="3"/>
  <c r="C111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E133" i="3"/>
  <c r="D133" i="3"/>
  <c r="C133" i="3"/>
  <c r="C141" i="3"/>
  <c r="C140" i="3"/>
  <c r="C139" i="3"/>
  <c r="C138" i="3"/>
  <c r="C137" i="3"/>
  <c r="C136" i="3"/>
  <c r="C135" i="3"/>
  <c r="C134" i="3"/>
  <c r="B133" i="3" l="1"/>
  <c r="B111" i="3"/>
  <c r="C93" i="3" l="1"/>
  <c r="C71" i="3" l="1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2" i="3"/>
  <c r="C91" i="3"/>
  <c r="C90" i="3"/>
  <c r="C89" i="3"/>
  <c r="C88" i="3"/>
  <c r="C87" i="3"/>
  <c r="C86" i="3"/>
  <c r="C85" i="3"/>
  <c r="C84" i="3"/>
  <c r="C83" i="3"/>
  <c r="C82" i="3"/>
  <c r="C8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6" i="3"/>
  <c r="C35" i="3"/>
  <c r="C34" i="3"/>
  <c r="C33" i="3"/>
  <c r="C32" i="3"/>
  <c r="C31" i="3"/>
  <c r="C30" i="3"/>
  <c r="C28" i="3"/>
  <c r="C27" i="3"/>
  <c r="C26" i="3"/>
  <c r="C25" i="3"/>
  <c r="C24" i="3"/>
  <c r="C23" i="3"/>
  <c r="C22" i="3"/>
  <c r="C21" i="3"/>
  <c r="C19" i="3"/>
  <c r="C20" i="3"/>
  <c r="C18" i="3"/>
  <c r="C17" i="3"/>
  <c r="C16" i="3"/>
  <c r="C15" i="3"/>
  <c r="C14" i="3"/>
  <c r="C13" i="3"/>
  <c r="C12" i="3"/>
  <c r="C11" i="3"/>
  <c r="C10" i="3"/>
  <c r="C52" i="3" l="1"/>
  <c r="C37" i="3"/>
  <c r="C29" i="3"/>
  <c r="C80" i="3"/>
  <c r="C9" i="3" l="1"/>
  <c r="C8" i="3" s="1"/>
  <c r="E93" i="3"/>
  <c r="D93" i="3"/>
  <c r="B93" i="3"/>
  <c r="E80" i="3"/>
  <c r="D80" i="3"/>
  <c r="B80" i="3"/>
  <c r="E52" i="3"/>
  <c r="D52" i="3"/>
  <c r="B52" i="3"/>
  <c r="E37" i="3"/>
  <c r="D37" i="3"/>
  <c r="B37" i="3"/>
  <c r="E29" i="3"/>
  <c r="D29" i="3"/>
  <c r="B29" i="3"/>
  <c r="B8" i="3"/>
  <c r="D8" i="3"/>
  <c r="E8" i="3"/>
</calcChain>
</file>

<file path=xl/sharedStrings.xml><?xml version="1.0" encoding="utf-8"?>
<sst xmlns="http://schemas.openxmlformats.org/spreadsheetml/2006/main" count="255" uniqueCount="178">
  <si>
    <t>MRC du Granit</t>
  </si>
  <si>
    <t>MRC des Sources</t>
  </si>
  <si>
    <t>MRC du Haut-Saint-François</t>
  </si>
  <si>
    <t>MRC du Val-Saint-François</t>
  </si>
  <si>
    <t>MRC de Coaticook</t>
  </si>
  <si>
    <t>MRC de Memphrémagog</t>
  </si>
  <si>
    <t>Population âgée de</t>
  </si>
  <si>
    <t>65 ans ou plus</t>
  </si>
  <si>
    <t>65 à 74 ans</t>
  </si>
  <si>
    <t>75 ans ou plus</t>
  </si>
  <si>
    <t>Population totale du territoire</t>
  </si>
  <si>
    <t>Total</t>
  </si>
  <si>
    <t>Région administrative de l'Estrie</t>
  </si>
  <si>
    <t>Saint-Augustin-de-Woburn</t>
  </si>
  <si>
    <t>Notre-Dame-des-Bois</t>
  </si>
  <si>
    <t>Val-Racine</t>
  </si>
  <si>
    <t>Piopolis</t>
  </si>
  <si>
    <t>Frontenac</t>
  </si>
  <si>
    <t>Lac-Mégantic</t>
  </si>
  <si>
    <t>Marston</t>
  </si>
  <si>
    <t>Milan</t>
  </si>
  <si>
    <t>Nantes</t>
  </si>
  <si>
    <t>Sainte-Cécile-de-Whitton</t>
  </si>
  <si>
    <t>Audet</t>
  </si>
  <si>
    <t>Saint-Robert-Bellarmin</t>
  </si>
  <si>
    <t>Saint-Ludger</t>
  </si>
  <si>
    <t>Lac-Drolet</t>
  </si>
  <si>
    <t>Saint-Sébastien</t>
  </si>
  <si>
    <t>Courcelles</t>
  </si>
  <si>
    <t>Lambton</t>
  </si>
  <si>
    <t>Saint-Romain</t>
  </si>
  <si>
    <t>Stornoway</t>
  </si>
  <si>
    <t>Stratford</t>
  </si>
  <si>
    <t>Ham-Sud</t>
  </si>
  <si>
    <t>Saint-Adrien</t>
  </si>
  <si>
    <t>Wotton</t>
  </si>
  <si>
    <t>Saint-Camille</t>
  </si>
  <si>
    <t>Saint-Georges-de-Windsor</t>
  </si>
  <si>
    <t>Asbestos</t>
  </si>
  <si>
    <t>Danville</t>
  </si>
  <si>
    <t>Saint-Isidore-de-Clifton</t>
  </si>
  <si>
    <t>Chartierville</t>
  </si>
  <si>
    <t>La Patrie</t>
  </si>
  <si>
    <t>Newport</t>
  </si>
  <si>
    <t>Cookshire-Eaton</t>
  </si>
  <si>
    <t>Ascot Corner</t>
  </si>
  <si>
    <t>East Angus</t>
  </si>
  <si>
    <t>Westbury</t>
  </si>
  <si>
    <t>Bury</t>
  </si>
  <si>
    <t>Hampden</t>
  </si>
  <si>
    <t>Scotstown</t>
  </si>
  <si>
    <t>Lingwick</t>
  </si>
  <si>
    <t>Weedon</t>
  </si>
  <si>
    <t>Dudswell</t>
  </si>
  <si>
    <t>Stoke</t>
  </si>
  <si>
    <t>Saint-François-Xavier-de-Brompton</t>
  </si>
  <si>
    <t>Saint-Denis-de-Brompton</t>
  </si>
  <si>
    <t>Racine</t>
  </si>
  <si>
    <t>Bonsecours</t>
  </si>
  <si>
    <t>Lawrenceville</t>
  </si>
  <si>
    <t>Sainte-Anne-de-la-Rochelle</t>
  </si>
  <si>
    <t>Valcourt</t>
  </si>
  <si>
    <t>Valcourt [canton]</t>
  </si>
  <si>
    <t>Maricourt</t>
  </si>
  <si>
    <t>Kingsbury</t>
  </si>
  <si>
    <t>Melbourne</t>
  </si>
  <si>
    <t>Ulverton</t>
  </si>
  <si>
    <t>Windsor</t>
  </si>
  <si>
    <t>Val-Joli</t>
  </si>
  <si>
    <t>Richmond</t>
  </si>
  <si>
    <t>Saint-Claude</t>
  </si>
  <si>
    <t>Cleveland</t>
  </si>
  <si>
    <t>Ville de Sherbrooke (territoire équivalent à la MRC)</t>
  </si>
  <si>
    <t xml:space="preserve">Arrondissement de Brompton </t>
  </si>
  <si>
    <t>Arrondissement de Fleurimont</t>
  </si>
  <si>
    <t>Arrondissement de Lennoxville</t>
  </si>
  <si>
    <t xml:space="preserve">Arrondissement du Mont-Bellevue </t>
  </si>
  <si>
    <t>Arrondissement de Rock Forest--Saint-Élie--Deauville</t>
  </si>
  <si>
    <t>Arrondissement de Jacques-Cartier</t>
  </si>
  <si>
    <t>Nouvel arrondissement fusionné : Arrondissement de Brompton - Rock Forest -- Saint-Élie -- Deauville</t>
  </si>
  <si>
    <t xml:space="preserve">Nouvel arrondissement fusionné (Mont-Bellevue et Jacques-Cartier) : Arrondissement des Nations </t>
  </si>
  <si>
    <t>Saint-Malo</t>
  </si>
  <si>
    <t>Saint-Venant-de-Paquette</t>
  </si>
  <si>
    <t>East Hereford</t>
  </si>
  <si>
    <t>Saint-Herménégilde</t>
  </si>
  <si>
    <t>Dixville</t>
  </si>
  <si>
    <t>Coaticook</t>
  </si>
  <si>
    <t>Barnston-Ouest</t>
  </si>
  <si>
    <t>Stanstead-Est</t>
  </si>
  <si>
    <t>Sainte-Edwidge-de-Clifton</t>
  </si>
  <si>
    <t>Martinville</t>
  </si>
  <si>
    <t>Compton</t>
  </si>
  <si>
    <t>Waterville</t>
  </si>
  <si>
    <t xml:space="preserve">MRC de Memphrémagog </t>
  </si>
  <si>
    <t>Stanstead</t>
  </si>
  <si>
    <t>Ogden</t>
  </si>
  <si>
    <t>Stanstead [canton]</t>
  </si>
  <si>
    <t>Potton</t>
  </si>
  <si>
    <t>Ayer's Cliff</t>
  </si>
  <si>
    <t>Hatley</t>
  </si>
  <si>
    <t>North Hatley</t>
  </si>
  <si>
    <t>Sainte-Catherine-de-Hatley</t>
  </si>
  <si>
    <t>Magog</t>
  </si>
  <si>
    <t>Saint-Benoît-du-Lac</t>
  </si>
  <si>
    <t>n.d.</t>
  </si>
  <si>
    <t>Austin</t>
  </si>
  <si>
    <t>Eastman</t>
  </si>
  <si>
    <t>Bolton-Est</t>
  </si>
  <si>
    <t>Saint-Étienne-de-Bolton</t>
  </si>
  <si>
    <t>Stukely-Sud</t>
  </si>
  <si>
    <t>Orford</t>
  </si>
  <si>
    <t>Michel Des Roches, agent de planification, de programmation et de recherche</t>
  </si>
  <si>
    <t>Direction de santé publique de l'Estrie - Équipe des services spécialisés - Axe Surveillance　</t>
  </si>
  <si>
    <t>Courriel :  michel.desroches.ciussse-chus@ssss.gouv.qc.ca</t>
  </si>
  <si>
    <t xml:space="preserve">Site Web : www.santeestrie.qc.ca/medias-publications/sante-publique </t>
  </si>
  <si>
    <t xml:space="preserve">Personnes âgées de 65 ans ou plus vivant seules dans les ménages privés </t>
  </si>
  <si>
    <t>Population âgée de 65 ans ou plus ayant une incapacité</t>
  </si>
  <si>
    <r>
      <t>MRC de Coaticook</t>
    </r>
    <r>
      <rPr>
        <sz val="11"/>
        <rFont val="Arial"/>
        <family val="2"/>
      </rPr>
      <t xml:space="preserve"> </t>
    </r>
  </si>
  <si>
    <t>Par tranche d'âge</t>
  </si>
  <si>
    <t>n.d</t>
  </si>
  <si>
    <r>
      <t>Personnes âgées de 65 ans ou plus à faible revenu dans les ménages privés (revenu après impôt; seuils de Statistique Canada, 2016)</t>
    </r>
    <r>
      <rPr>
        <b/>
        <vertAlign val="superscript"/>
        <sz val="11"/>
        <color theme="1"/>
        <rFont val="Arial"/>
        <family val="2"/>
      </rPr>
      <t>2</t>
    </r>
  </si>
  <si>
    <r>
      <t>Défavorisation sociale: personnes agées de 65 ans ou plus vivants seules dans les ménages privés (2016)</t>
    </r>
    <r>
      <rPr>
        <b/>
        <vertAlign val="superscript"/>
        <sz val="11"/>
        <color theme="1"/>
        <rFont val="Arial"/>
        <family val="2"/>
      </rPr>
      <t>2</t>
    </r>
  </si>
  <si>
    <r>
      <t>Population âgée de 65 ans ou plus ayant une incapacité (2016)</t>
    </r>
    <r>
      <rPr>
        <b/>
        <vertAlign val="superscript"/>
        <sz val="11"/>
        <color theme="1"/>
        <rFont val="Arial"/>
        <family val="2"/>
      </rPr>
      <t>2</t>
    </r>
  </si>
  <si>
    <r>
      <t>Total de la population (2019)</t>
    </r>
    <r>
      <rPr>
        <b/>
        <vertAlign val="superscript"/>
        <sz val="11"/>
        <color theme="1"/>
        <rFont val="Arial"/>
        <family val="2"/>
      </rPr>
      <t>1</t>
    </r>
  </si>
  <si>
    <r>
      <t>65-74 ans (2019)</t>
    </r>
    <r>
      <rPr>
        <b/>
        <vertAlign val="superscript"/>
        <sz val="11"/>
        <color theme="1"/>
        <rFont val="Arial"/>
        <family val="2"/>
      </rPr>
      <t>1</t>
    </r>
  </si>
  <si>
    <r>
      <t>75 ans ou plus (2019)</t>
    </r>
    <r>
      <rPr>
        <b/>
        <vertAlign val="superscript"/>
        <sz val="11"/>
        <color theme="1"/>
        <rFont val="Arial"/>
        <family val="2"/>
      </rPr>
      <t>1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</si>
  <si>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Sources :</t>
    </r>
    <r>
      <rPr>
        <sz val="11"/>
        <color theme="1"/>
        <rFont val="Calibri"/>
        <family val="2"/>
        <scheme val="minor"/>
      </rPr>
      <t xml:space="preserve"> Institut de la statistique du Québec, Estimations de la population et Statistique Canada, Estimations de la population (février 2020). Adapté par l'Institut de la statistique du Québec.</t>
    </r>
  </si>
  <si>
    <r>
      <t xml:space="preserve">Personnes à faible revenu dans les ménages privés </t>
    </r>
    <r>
      <rPr>
        <sz val="10"/>
        <rFont val="Arial"/>
        <family val="2"/>
      </rPr>
      <t xml:space="preserve">(revenu </t>
    </r>
    <r>
      <rPr>
        <i/>
        <sz val="10"/>
        <rFont val="Arial"/>
        <family val="2"/>
      </rPr>
      <t>après impôt</t>
    </r>
    <r>
      <rPr>
        <sz val="10"/>
        <rFont val="Arial"/>
        <family val="2"/>
      </rPr>
      <t>; seuils de Statistique Canada)</t>
    </r>
  </si>
  <si>
    <t xml:space="preserve">Âge (répartition selon l’âge) </t>
  </si>
  <si>
    <t>Aînés vivants seuls </t>
  </si>
  <si>
    <t>Personnes présentant une incapacité : 65 ans ou plus</t>
  </si>
  <si>
    <t>Cartes qui illustrent visuellement en Estrie les indicateurs suivants (selon le découpage des communautés)</t>
  </si>
  <si>
    <t>Indice de défavorisation sociale et matérielle</t>
  </si>
  <si>
    <t>Faible revenu 65 ans ou plus 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</si>
  <si>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https://www.santeestrie.qc.ca/medias-publications/sante-publique/portrait-des-communautes/</t>
    </r>
  </si>
  <si>
    <t>MRC de Sherbrooke</t>
  </si>
  <si>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Source: Tableau de bord des municipalités de l'Estrie</t>
    </r>
  </si>
  <si>
    <r>
      <t>Total de la population: 65 ans ou plus (2019)</t>
    </r>
    <r>
      <rPr>
        <b/>
        <vertAlign val="superscript"/>
        <sz val="11"/>
        <color theme="1"/>
        <rFont val="Arial"/>
        <family val="2"/>
      </rPr>
      <t>1</t>
    </r>
  </si>
  <si>
    <t>Nombre</t>
  </si>
  <si>
    <r>
      <rPr>
        <b/>
        <sz val="10"/>
        <rFont val="Arial"/>
        <family val="2"/>
      </rPr>
      <t xml:space="preserve">PORTRAIT GLOBAL DE L'ESTRIE </t>
    </r>
    <r>
      <rPr>
        <sz val="10"/>
        <rFont val="Arial"/>
        <family val="2"/>
      </rPr>
      <t xml:space="preserve">              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</si>
  <si>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Sources </t>
    </r>
    <r>
      <rPr>
        <sz val="11"/>
        <color theme="1"/>
        <rFont val="Calibri"/>
        <family val="2"/>
        <scheme val="minor"/>
      </rPr>
      <t>: Institut de la statistique du Québec, Estimations de la population et Statistique Canada, Estimations de la population (février 2020). Adapté par l'Institut</t>
    </r>
  </si>
  <si>
    <r>
      <rPr>
        <b/>
        <vertAlign val="superscript"/>
        <sz val="12"/>
        <color theme="1"/>
        <rFont val="Calibri"/>
        <family val="2"/>
        <scheme val="minor"/>
      </rPr>
      <t xml:space="preserve">2 </t>
    </r>
    <r>
      <rPr>
        <b/>
        <sz val="12"/>
        <color theme="1"/>
        <rFont val="Calibri"/>
        <family val="2"/>
        <scheme val="minor"/>
      </rPr>
      <t>Source: Tableau de bord des municipalités de l'Estrie</t>
    </r>
  </si>
  <si>
    <r>
      <t>Données 2019 de l'ISQ</t>
    </r>
    <r>
      <rPr>
        <b/>
        <vertAlign val="superscript"/>
        <sz val="10"/>
        <rFont val="Arial"/>
        <family val="2"/>
      </rPr>
      <t>1</t>
    </r>
  </si>
  <si>
    <r>
      <t>Données 2016 du recensement de Statistique Canada</t>
    </r>
    <r>
      <rPr>
        <b/>
        <vertAlign val="superscript"/>
        <sz val="10"/>
        <rFont val="Arial"/>
        <family val="2"/>
      </rPr>
      <t>2</t>
    </r>
  </si>
  <si>
    <t>PORTRAIT PAR MUNICIPALITÉ</t>
  </si>
  <si>
    <t>%</t>
  </si>
  <si>
    <t>Préparé et adapté par l'Observatoire estrien du développement des communautés</t>
  </si>
  <si>
    <t>MRC de Brome-Missisquoi</t>
  </si>
  <si>
    <t>Abercorn</t>
  </si>
  <si>
    <t>Frelighsburg</t>
  </si>
  <si>
    <t>Saint-Armand</t>
  </si>
  <si>
    <t>Pike River</t>
  </si>
  <si>
    <t>Stanbridge Station</t>
  </si>
  <si>
    <t>Bedford</t>
  </si>
  <si>
    <t>Bedford [canton]</t>
  </si>
  <si>
    <t>Stanbridge East</t>
  </si>
  <si>
    <t>Dunham</t>
  </si>
  <si>
    <t>Sutton</t>
  </si>
  <si>
    <t>Bolton-Ouest</t>
  </si>
  <si>
    <t>Brome</t>
  </si>
  <si>
    <t>Lac-Brome</t>
  </si>
  <si>
    <t>Bromont</t>
  </si>
  <si>
    <t>Cowansville</t>
  </si>
  <si>
    <t>East Farnham</t>
  </si>
  <si>
    <t>Brigham</t>
  </si>
  <si>
    <t>Saint-Ignace-de-Stanbridge</t>
  </si>
  <si>
    <t>Notre-Dame-de-Stanbridge</t>
  </si>
  <si>
    <t>Sainte-Sabine</t>
  </si>
  <si>
    <t>Farnham</t>
  </si>
  <si>
    <t>MRC de la Haute-Yamaska</t>
  </si>
  <si>
    <t>Saint-Alphonse-de-Granby</t>
  </si>
  <si>
    <t>Granby</t>
  </si>
  <si>
    <t>Waterloo</t>
  </si>
  <si>
    <t>Warden</t>
  </si>
  <si>
    <t>Shefford</t>
  </si>
  <si>
    <t>Saint-Joachim-de-Shefford</t>
  </si>
  <si>
    <t>Roxton Pond</t>
  </si>
  <si>
    <t>Sainte-Cécile-de-Milton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</si>
</sst>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&quot; &quot;%"/>
    <numFmt numFmtId="166" formatCode="0.0"/>
    <numFmt numFmtId="167" formatCode="0.0%"/>
  </numFmts>
  <fonts count="2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auto="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8" tint="0.79998168889431442"/>
      </bottom>
      <diagonal/>
    </border>
  </borders>
  <cellStyleXfs count="4">
    <xf numFmtId="0" fontId="0" fillId="0" borderId="0"/>
    <xf numFmtId="0" fontId="2" fillId="0" borderId="0"/>
    <xf numFmtId="0" fontId="19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Border="1"/>
    <xf numFmtId="0" fontId="0" fillId="0" borderId="0" xfId="0" applyBorder="1"/>
    <xf numFmtId="0" fontId="0" fillId="3" borderId="0" xfId="0" applyFill="1"/>
    <xf numFmtId="3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" xfId="1" applyFont="1" applyFill="1" applyBorder="1" applyAlignment="1" applyProtection="1">
      <alignment horizontal="left" indent="1"/>
      <protection hidden="1"/>
    </xf>
    <xf numFmtId="0" fontId="9" fillId="4" borderId="1" xfId="0" applyFont="1" applyFill="1" applyBorder="1" applyAlignment="1" applyProtection="1">
      <alignment vertical="center"/>
      <protection hidden="1"/>
    </xf>
    <xf numFmtId="0" fontId="11" fillId="4" borderId="1" xfId="0" applyFont="1" applyFill="1" applyBorder="1" applyAlignment="1" applyProtection="1">
      <alignment vertical="center"/>
      <protection hidden="1"/>
    </xf>
    <xf numFmtId="3" fontId="11" fillId="4" borderId="1" xfId="0" applyNumberFormat="1" applyFont="1" applyFill="1" applyBorder="1" applyAlignment="1" applyProtection="1">
      <alignment horizontal="right" vertical="center" wrapText="1"/>
      <protection hidden="1"/>
    </xf>
    <xf numFmtId="164" fontId="11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9" fillId="4" borderId="1" xfId="1" applyFont="1" applyFill="1" applyBorder="1" applyAlignment="1" applyProtection="1">
      <alignment vertical="center"/>
      <protection hidden="1"/>
    </xf>
    <xf numFmtId="3" fontId="9" fillId="4" borderId="1" xfId="0" applyNumberFormat="1" applyFont="1" applyFill="1" applyBorder="1" applyAlignment="1" applyProtection="1">
      <alignment vertical="center" wrapText="1"/>
      <protection hidden="1"/>
    </xf>
    <xf numFmtId="164" fontId="9" fillId="4" borderId="1" xfId="0" applyNumberFormat="1" applyFont="1" applyFill="1" applyBorder="1" applyAlignment="1" applyProtection="1">
      <alignment vertical="center" wrapText="1"/>
      <protection hidden="1"/>
    </xf>
    <xf numFmtId="3" fontId="9" fillId="4" borderId="1" xfId="0" applyNumberFormat="1" applyFont="1" applyFill="1" applyBorder="1" applyAlignment="1" applyProtection="1">
      <alignment vertical="center"/>
      <protection hidden="1"/>
    </xf>
    <xf numFmtId="164" fontId="9" fillId="4" borderId="1" xfId="0" applyNumberFormat="1" applyFont="1" applyFill="1" applyBorder="1" applyAlignment="1" applyProtection="1">
      <alignment horizontal="right" vertical="center"/>
      <protection hidden="1"/>
    </xf>
    <xf numFmtId="0" fontId="14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/>
    </xf>
    <xf numFmtId="0" fontId="2" fillId="0" borderId="1" xfId="1" applyFont="1" applyFill="1" applyBorder="1" applyAlignment="1" applyProtection="1">
      <alignment horizontal="left" vertical="center" indent="2"/>
      <protection hidden="1"/>
    </xf>
    <xf numFmtId="0" fontId="9" fillId="4" borderId="1" xfId="0" applyFont="1" applyFill="1" applyBorder="1" applyAlignment="1">
      <alignment vertical="center"/>
    </xf>
    <xf numFmtId="0" fontId="2" fillId="0" borderId="1" xfId="1" applyFont="1" applyFill="1" applyBorder="1" applyAlignment="1" applyProtection="1">
      <alignment horizontal="left" wrapText="1" indent="2"/>
      <protection hidden="1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/>
    <xf numFmtId="0" fontId="9" fillId="4" borderId="1" xfId="1" applyFont="1" applyFill="1" applyBorder="1" applyAlignment="1" applyProtection="1">
      <alignment vertical="center" wrapText="1"/>
      <protection hidden="1"/>
    </xf>
    <xf numFmtId="0" fontId="14" fillId="4" borderId="1" xfId="0" applyFont="1" applyFill="1" applyBorder="1" applyAlignment="1">
      <alignment vertical="center"/>
    </xf>
    <xf numFmtId="0" fontId="3" fillId="0" borderId="1" xfId="1" applyFont="1" applyFill="1" applyBorder="1" applyAlignment="1" applyProtection="1">
      <alignment horizontal="left" wrapText="1" indent="1"/>
      <protection hidden="1"/>
    </xf>
    <xf numFmtId="0" fontId="13" fillId="0" borderId="1" xfId="0" applyFont="1" applyFill="1" applyBorder="1" applyAlignment="1">
      <alignment horizontal="right"/>
    </xf>
    <xf numFmtId="0" fontId="0" fillId="0" borderId="0" xfId="0" applyAlignment="1"/>
    <xf numFmtId="0" fontId="14" fillId="4" borderId="3" xfId="0" applyFont="1" applyFill="1" applyBorder="1" applyAlignment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hidden="1"/>
    </xf>
    <xf numFmtId="0" fontId="18" fillId="2" borderId="1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right" vertical="center" wrapText="1" indent="1"/>
      <protection hidden="1"/>
    </xf>
    <xf numFmtId="1" fontId="7" fillId="3" borderId="1" xfId="0" applyNumberFormat="1" applyFont="1" applyFill="1" applyBorder="1" applyAlignment="1" applyProtection="1">
      <alignment vertical="center" wrapText="1"/>
      <protection hidden="1"/>
    </xf>
    <xf numFmtId="0" fontId="18" fillId="2" borderId="1" xfId="0" applyFont="1" applyFill="1" applyBorder="1" applyAlignment="1" applyProtection="1">
      <alignment horizontal="center" vertical="center" wrapText="1"/>
      <protection hidden="1"/>
    </xf>
    <xf numFmtId="1" fontId="1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2"/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3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/>
    <xf numFmtId="1" fontId="0" fillId="0" borderId="0" xfId="0" applyNumberFormat="1"/>
    <xf numFmtId="0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1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3" fontId="3" fillId="0" borderId="8" xfId="0" applyNumberFormat="1" applyFont="1" applyBorder="1" applyAlignment="1" applyProtection="1">
      <alignment horizontal="center" vertical="center"/>
      <protection hidden="1"/>
    </xf>
    <xf numFmtId="3" fontId="3" fillId="0" borderId="7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0" fillId="4" borderId="0" xfId="0" applyFill="1" applyAlignment="1"/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165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6" xfId="0" applyNumberFormat="1" applyFont="1" applyBorder="1" applyAlignment="1">
      <alignment horizontal="center" vertical="center"/>
    </xf>
    <xf numFmtId="3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  <protection hidden="1"/>
    </xf>
    <xf numFmtId="0" fontId="9" fillId="6" borderId="1" xfId="1" applyFont="1" applyFill="1" applyBorder="1" applyAlignment="1" applyProtection="1">
      <alignment horizontal="left" vertical="center"/>
      <protection hidden="1"/>
    </xf>
    <xf numFmtId="0" fontId="9" fillId="4" borderId="1" xfId="0" applyFont="1" applyFill="1" applyBorder="1" applyAlignment="1">
      <alignment horizontal="right" vertical="center"/>
    </xf>
    <xf numFmtId="0" fontId="2" fillId="0" borderId="1" xfId="1" applyBorder="1" applyAlignment="1" applyProtection="1">
      <alignment horizontal="left" vertical="center" indent="2"/>
      <protection hidden="1"/>
    </xf>
    <xf numFmtId="0" fontId="3" fillId="0" borderId="1" xfId="0" applyFont="1" applyBorder="1"/>
    <xf numFmtId="0" fontId="14" fillId="4" borderId="1" xfId="0" applyFont="1" applyFill="1" applyBorder="1"/>
    <xf numFmtId="0" fontId="7" fillId="3" borderId="10" xfId="0" applyFont="1" applyFill="1" applyBorder="1" applyAlignment="1" applyProtection="1">
      <alignment horizontal="right" vertical="center" wrapText="1" indent="1"/>
      <protection hidden="1"/>
    </xf>
    <xf numFmtId="0" fontId="18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165" fontId="2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0" xfId="3" applyNumberFormat="1" applyFont="1" applyFill="1" applyBorder="1" applyAlignment="1" applyProtection="1">
      <alignment horizontal="center" vertical="center" wrapText="1"/>
      <protection hidden="1"/>
    </xf>
    <xf numFmtId="1" fontId="2" fillId="3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7" fillId="3" borderId="11" xfId="0" applyFont="1" applyFill="1" applyBorder="1" applyAlignment="1" applyProtection="1">
      <alignment horizontal="left" vertical="center" wrapText="1" indent="1"/>
      <protection hidden="1"/>
    </xf>
    <xf numFmtId="0" fontId="18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165" fontId="2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1" xfId="3" applyNumberFormat="1" applyFont="1" applyFill="1" applyBorder="1" applyAlignment="1" applyProtection="1">
      <alignment horizontal="center" vertical="center" wrapText="1"/>
      <protection hidden="1"/>
    </xf>
    <xf numFmtId="1" fontId="2" fillId="3" borderId="11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1" xfId="0" applyBorder="1"/>
    <xf numFmtId="0" fontId="5" fillId="4" borderId="1" xfId="0" applyFont="1" applyFill="1" applyBorder="1"/>
    <xf numFmtId="0" fontId="5" fillId="4" borderId="0" xfId="0" applyFont="1" applyFill="1" applyAlignment="1"/>
    <xf numFmtId="0" fontId="5" fillId="0" borderId="0" xfId="0" applyFont="1" applyFill="1" applyAlignment="1"/>
    <xf numFmtId="0" fontId="13" fillId="0" borderId="0" xfId="0" applyFont="1"/>
    <xf numFmtId="0" fontId="25" fillId="4" borderId="1" xfId="0" applyFont="1" applyFill="1" applyBorder="1"/>
    <xf numFmtId="166" fontId="25" fillId="4" borderId="1" xfId="0" applyNumberFormat="1" applyFont="1" applyFill="1" applyBorder="1"/>
    <xf numFmtId="0" fontId="25" fillId="0" borderId="0" xfId="0" applyFont="1" applyAlignment="1"/>
    <xf numFmtId="1" fontId="25" fillId="4" borderId="1" xfId="0" applyNumberFormat="1" applyFont="1" applyFill="1" applyBorder="1"/>
    <xf numFmtId="166" fontId="3" fillId="0" borderId="1" xfId="0" applyNumberFormat="1" applyFont="1" applyBorder="1"/>
    <xf numFmtId="0" fontId="3" fillId="0" borderId="0" xfId="0" applyFont="1" applyAlignment="1"/>
    <xf numFmtId="1" fontId="3" fillId="0" borderId="1" xfId="0" applyNumberFormat="1" applyFont="1" applyBorder="1"/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3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3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left" vertical="center" wrapText="1"/>
      <protection hidden="1"/>
    </xf>
    <xf numFmtId="0" fontId="7" fillId="5" borderId="9" xfId="0" applyFont="1" applyFill="1" applyBorder="1" applyAlignment="1" applyProtection="1">
      <alignment horizontal="left" vertical="center" wrapText="1"/>
      <protection hidden="1"/>
    </xf>
    <xf numFmtId="0" fontId="7" fillId="5" borderId="3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/>
    </xf>
    <xf numFmtId="0" fontId="7" fillId="6" borderId="1" xfId="0" applyFont="1" applyFill="1" applyBorder="1" applyAlignment="1" applyProtection="1">
      <alignment horizontal="center" vertical="center" wrapText="1"/>
      <protection hidden="1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</cellXfs>
  <cellStyles count="4">
    <cellStyle name="Lien hypertexte" xfId="2" builtinId="8"/>
    <cellStyle name="Normal" xfId="0" builtinId="0"/>
    <cellStyle name="Normal 5" xfId="1" xr:uid="{DCEC9F4B-5E02-4A18-BCFA-4CB12F069440}"/>
    <cellStyle name="Pourcentage" xfId="3" builtinId="5"/>
  </cellStyles>
  <dxfs count="37"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  <dxf>
      <fill>
        <patternFill>
          <bgColor rgb="FFCAFBE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57150</xdr:rowOff>
    </xdr:from>
    <xdr:to>
      <xdr:col>1</xdr:col>
      <xdr:colOff>598632</xdr:colOff>
      <xdr:row>3</xdr:row>
      <xdr:rowOff>160867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D628E8F-54B0-4040-9D76-FEA271DEC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57150"/>
          <a:ext cx="2236932" cy="656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42335</xdr:colOff>
      <xdr:row>0</xdr:row>
      <xdr:rowOff>77610</xdr:rowOff>
    </xdr:from>
    <xdr:to>
      <xdr:col>0</xdr:col>
      <xdr:colOff>2284029</xdr:colOff>
      <xdr:row>3</xdr:row>
      <xdr:rowOff>188206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3ED61C7-9795-4D1D-B589-680DBD49B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5" y="77610"/>
          <a:ext cx="2236932" cy="65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teestrie.qc.ca/clients/SanteEstrie/Publications/Sante-publique/Portrait-population/Outils-tableaux-de-bord/Aines_vivant_seuls_2016.pdf" TargetMode="External"/><Relationship Id="rId2" Type="http://schemas.openxmlformats.org/officeDocument/2006/relationships/hyperlink" Target="https://www.santeestrie.qc.ca/clients/SanteEstrie/Publications/Sante-publique/Portrait-population/Outils-tableaux-de-bord/Pop_65_ans_ou_plus_2016.pdf" TargetMode="External"/><Relationship Id="rId1" Type="http://schemas.openxmlformats.org/officeDocument/2006/relationships/hyperlink" Target="https://www.santeestrie.qc.ca/clients/SanteEstrie/Publications/Sante-publique/Portrait-population/Outils-tableaux-de-bord/Pop_75_ans_ou_plus_2016.pdf" TargetMode="External"/><Relationship Id="rId6" Type="http://schemas.openxmlformats.org/officeDocument/2006/relationships/hyperlink" Target="https://www.santeestrie.qc.ca/medias-publications/sante-publique/portrait-des-communautes/" TargetMode="External"/><Relationship Id="rId5" Type="http://schemas.openxmlformats.org/officeDocument/2006/relationships/hyperlink" Target="https://www.santeestrie.qc.ca/clients/SanteEstrie/Publications/Sante-publique/Portrait-population/Outils-tableaux-de-bord/Incapacite_aines_2016.pdf" TargetMode="External"/><Relationship Id="rId4" Type="http://schemas.openxmlformats.org/officeDocument/2006/relationships/hyperlink" Target="https://www.santeestrie.qc.ca/clients/SanteEstrie/Publications/Sante-publique/Portrait-population/Outils-tableaux-de-bord/Faible_revenu_65_ans_ou_plus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3C3F6-F4C0-4DF2-BE1E-4BE93D205445}">
  <sheetPr>
    <pageSetUpPr fitToPage="1"/>
  </sheetPr>
  <dimension ref="A1:V26"/>
  <sheetViews>
    <sheetView tabSelected="1" topLeftCell="B10" zoomScale="80" zoomScaleNormal="80" zoomScaleSheetLayoutView="80" zoomScalePageLayoutView="80" workbookViewId="0">
      <selection activeCell="T14" sqref="T14"/>
    </sheetView>
  </sheetViews>
  <sheetFormatPr baseColWidth="10" defaultRowHeight="14.5" x14ac:dyDescent="0.35"/>
  <cols>
    <col min="1" max="1" width="24.08984375" customWidth="1"/>
    <col min="3" max="3" width="6.90625" customWidth="1"/>
    <col min="4" max="4" width="9.54296875" customWidth="1"/>
    <col min="5" max="5" width="7.1796875" customWidth="1"/>
    <col min="6" max="6" width="8.7265625" customWidth="1"/>
    <col min="7" max="7" width="7.08984375" customWidth="1"/>
    <col min="8" max="8" width="10.453125" customWidth="1"/>
    <col min="9" max="9" width="7.08984375" style="41" customWidth="1"/>
    <col min="10" max="10" width="9.36328125" customWidth="1"/>
    <col min="11" max="11" width="7.26953125" style="40" customWidth="1"/>
    <col min="12" max="12" width="10.453125" customWidth="1"/>
    <col min="13" max="13" width="6.26953125" style="41" customWidth="1"/>
    <col min="14" max="14" width="9.7265625" customWidth="1"/>
    <col min="15" max="15" width="8.54296875" style="41" customWidth="1"/>
    <col min="16" max="16" width="8.81640625" customWidth="1"/>
    <col min="17" max="17" width="8.1796875" style="45" customWidth="1"/>
    <col min="18" max="18" width="8.90625" customWidth="1"/>
  </cols>
  <sheetData>
    <row r="1" spans="1:22" x14ac:dyDescent="0.35">
      <c r="A1" s="104"/>
      <c r="B1" s="104"/>
      <c r="C1" s="37"/>
    </row>
    <row r="2" spans="1:22" x14ac:dyDescent="0.35">
      <c r="A2" s="104"/>
      <c r="B2" s="104"/>
      <c r="C2" s="37"/>
    </row>
    <row r="3" spans="1:22" x14ac:dyDescent="0.35">
      <c r="A3" s="104"/>
      <c r="B3" s="104"/>
      <c r="C3" s="37"/>
    </row>
    <row r="4" spans="1:22" x14ac:dyDescent="0.35">
      <c r="A4" s="104"/>
      <c r="B4" s="104"/>
      <c r="C4" s="37"/>
    </row>
    <row r="6" spans="1:22" s="3" customFormat="1" ht="68" customHeight="1" x14ac:dyDescent="0.35">
      <c r="A6" s="111" t="s">
        <v>139</v>
      </c>
      <c r="B6" s="112"/>
      <c r="C6" s="99" t="s">
        <v>0</v>
      </c>
      <c r="D6" s="100"/>
      <c r="E6" s="99" t="s">
        <v>1</v>
      </c>
      <c r="F6" s="100"/>
      <c r="G6" s="99" t="s">
        <v>2</v>
      </c>
      <c r="H6" s="100"/>
      <c r="I6" s="99" t="s">
        <v>3</v>
      </c>
      <c r="J6" s="100"/>
      <c r="K6" s="99" t="s">
        <v>135</v>
      </c>
      <c r="L6" s="100"/>
      <c r="M6" s="99" t="s">
        <v>4</v>
      </c>
      <c r="N6" s="100"/>
      <c r="O6" s="99" t="s">
        <v>5</v>
      </c>
      <c r="P6" s="100"/>
      <c r="Q6" s="99" t="s">
        <v>12</v>
      </c>
      <c r="R6" s="100"/>
      <c r="S6" s="105" t="s">
        <v>147</v>
      </c>
      <c r="T6" s="105"/>
      <c r="U6" s="105" t="s">
        <v>169</v>
      </c>
      <c r="V6" s="105"/>
    </row>
    <row r="7" spans="1:22" s="3" customFormat="1" ht="29.5" customHeight="1" x14ac:dyDescent="0.35">
      <c r="A7" s="108" t="s">
        <v>142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10"/>
    </row>
    <row r="8" spans="1:22" ht="24.5" customHeight="1" x14ac:dyDescent="0.35">
      <c r="A8" s="29" t="s">
        <v>10</v>
      </c>
      <c r="B8" s="30" t="s">
        <v>11</v>
      </c>
      <c r="C8" s="97">
        <v>21383</v>
      </c>
      <c r="D8" s="98"/>
      <c r="E8" s="97">
        <v>14298</v>
      </c>
      <c r="F8" s="98"/>
      <c r="G8" s="97">
        <v>22687</v>
      </c>
      <c r="H8" s="98"/>
      <c r="I8" s="97">
        <v>31344</v>
      </c>
      <c r="J8" s="98"/>
      <c r="K8" s="97">
        <v>168518</v>
      </c>
      <c r="L8" s="98"/>
      <c r="M8" s="97">
        <v>18704</v>
      </c>
      <c r="N8" s="98"/>
      <c r="O8" s="97">
        <v>52064</v>
      </c>
      <c r="P8" s="98"/>
      <c r="Q8" s="97">
        <v>328998</v>
      </c>
      <c r="R8" s="98"/>
      <c r="S8" s="97">
        <v>61543</v>
      </c>
      <c r="T8" s="98"/>
      <c r="U8" s="106">
        <v>91751</v>
      </c>
      <c r="V8" s="107"/>
    </row>
    <row r="9" spans="1:22" ht="26" x14ac:dyDescent="0.35">
      <c r="A9" s="31" t="s">
        <v>6</v>
      </c>
      <c r="B9" s="33" t="s">
        <v>7</v>
      </c>
      <c r="C9" s="52">
        <v>5525</v>
      </c>
      <c r="D9" s="53">
        <v>0.25800000000000001</v>
      </c>
      <c r="E9" s="42">
        <v>4041</v>
      </c>
      <c r="F9" s="53">
        <v>0.28272804929281597</v>
      </c>
      <c r="G9" s="43">
        <v>5003</v>
      </c>
      <c r="H9" s="53">
        <v>0.22057508044333199</v>
      </c>
      <c r="I9" s="43">
        <v>6448</v>
      </c>
      <c r="J9" s="53">
        <v>0.20576521527529901</v>
      </c>
      <c r="K9" s="54">
        <v>33490</v>
      </c>
      <c r="L9" s="53">
        <v>0.198701462729937</v>
      </c>
      <c r="M9" s="43">
        <v>4036</v>
      </c>
      <c r="N9" s="53">
        <v>0.21578095238095199</v>
      </c>
      <c r="O9" s="43">
        <v>14474</v>
      </c>
      <c r="P9" s="53">
        <v>0.27804879670677601</v>
      </c>
      <c r="Q9" s="47">
        <v>65384</v>
      </c>
      <c r="R9" s="53">
        <v>0.19900000000000001</v>
      </c>
      <c r="S9" s="93">
        <v>15396</v>
      </c>
      <c r="T9" s="95">
        <v>0.25</v>
      </c>
      <c r="U9" s="93">
        <v>20028</v>
      </c>
      <c r="V9" s="95">
        <v>0.218</v>
      </c>
    </row>
    <row r="10" spans="1:22" ht="18.5" customHeight="1" x14ac:dyDescent="0.35">
      <c r="A10" s="31" t="s">
        <v>6</v>
      </c>
      <c r="B10" s="33" t="s">
        <v>8</v>
      </c>
      <c r="C10" s="52">
        <v>3375</v>
      </c>
      <c r="D10" s="53">
        <v>0.158</v>
      </c>
      <c r="E10" s="42">
        <v>2414</v>
      </c>
      <c r="F10" s="53">
        <v>0.168842066937403</v>
      </c>
      <c r="G10" s="43">
        <v>3080</v>
      </c>
      <c r="H10" s="53">
        <v>0.13571061851984201</v>
      </c>
      <c r="I10" s="43">
        <v>4005</v>
      </c>
      <c r="J10" s="53">
        <v>0.127738587326823</v>
      </c>
      <c r="K10" s="44">
        <v>18737</v>
      </c>
      <c r="L10" s="53">
        <v>0.11115669432884299</v>
      </c>
      <c r="M10" s="43">
        <v>2286</v>
      </c>
      <c r="N10" s="53">
        <v>0.122209179056237</v>
      </c>
      <c r="O10" s="43">
        <v>8888</v>
      </c>
      <c r="P10" s="53">
        <v>0.17073456301456599</v>
      </c>
      <c r="Q10" s="57">
        <v>38732</v>
      </c>
      <c r="R10" s="53">
        <v>0.11799999999999999</v>
      </c>
      <c r="S10" s="93">
        <v>9367</v>
      </c>
      <c r="T10" s="95">
        <v>0.1522</v>
      </c>
      <c r="U10" s="93">
        <v>11678</v>
      </c>
      <c r="V10" s="95">
        <v>0.127</v>
      </c>
    </row>
    <row r="11" spans="1:22" ht="33" customHeight="1" x14ac:dyDescent="0.35">
      <c r="A11" s="64" t="s">
        <v>6</v>
      </c>
      <c r="B11" s="65" t="s">
        <v>9</v>
      </c>
      <c r="C11" s="66">
        <v>2150</v>
      </c>
      <c r="D11" s="67">
        <v>0.10100000000000001</v>
      </c>
      <c r="E11" s="68">
        <v>1627</v>
      </c>
      <c r="F11" s="67">
        <v>0.113307379918779</v>
      </c>
      <c r="G11" s="69">
        <v>1923</v>
      </c>
      <c r="H11" s="67">
        <v>8.4664461923489406E-2</v>
      </c>
      <c r="I11" s="69">
        <v>2443</v>
      </c>
      <c r="J11" s="67">
        <v>7.7926627948476698E-2</v>
      </c>
      <c r="K11" s="70">
        <v>14753</v>
      </c>
      <c r="L11" s="67">
        <v>8.7534519441503103E-2</v>
      </c>
      <c r="M11" s="69">
        <v>1750</v>
      </c>
      <c r="N11" s="67">
        <v>8.9289161818573604E-2</v>
      </c>
      <c r="O11" s="69">
        <v>5586</v>
      </c>
      <c r="P11" s="67">
        <v>0.107250316656111</v>
      </c>
      <c r="Q11" s="71">
        <v>26652</v>
      </c>
      <c r="R11" s="67">
        <v>8.1000000000000003E-2</v>
      </c>
      <c r="S11" s="93">
        <v>6029</v>
      </c>
      <c r="T11" s="95">
        <v>9.8000000000000004E-2</v>
      </c>
      <c r="U11" s="93">
        <v>8350</v>
      </c>
      <c r="V11" s="95">
        <v>9.0999999999999998E-2</v>
      </c>
    </row>
    <row r="12" spans="1:22" ht="33" customHeight="1" x14ac:dyDescent="0.35">
      <c r="A12" s="101" t="s">
        <v>143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3"/>
    </row>
    <row r="13" spans="1:22" ht="33" customHeight="1" x14ac:dyDescent="0.35">
      <c r="A13" s="72" t="s">
        <v>6</v>
      </c>
      <c r="B13" s="73" t="s">
        <v>7</v>
      </c>
      <c r="C13" s="74">
        <v>4871</v>
      </c>
      <c r="D13" s="75">
        <v>0.22652653118169558</v>
      </c>
      <c r="E13" s="76">
        <v>3738</v>
      </c>
      <c r="F13" s="75">
        <v>0.26172804929281612</v>
      </c>
      <c r="G13" s="77">
        <v>4492</v>
      </c>
      <c r="H13" s="75">
        <v>0.20075080443332141</v>
      </c>
      <c r="I13" s="77">
        <v>5858</v>
      </c>
      <c r="J13" s="75">
        <v>0.19006521527529932</v>
      </c>
      <c r="K13" s="78">
        <v>29791</v>
      </c>
      <c r="L13" s="75">
        <v>0.18340146272993671</v>
      </c>
      <c r="M13" s="77">
        <v>3757</v>
      </c>
      <c r="N13" s="75">
        <v>0.20238095238095238</v>
      </c>
      <c r="O13" s="77">
        <v>12877</v>
      </c>
      <c r="P13" s="75">
        <v>0.25484879670677646</v>
      </c>
      <c r="Q13" s="79">
        <v>65384</v>
      </c>
      <c r="R13" s="75">
        <v>0.20399987519890175</v>
      </c>
      <c r="S13" s="92">
        <v>13156</v>
      </c>
      <c r="T13" s="95">
        <v>0.22500000000000001</v>
      </c>
      <c r="U13" s="94">
        <v>17402</v>
      </c>
      <c r="V13" s="96">
        <v>0.19600000000000001</v>
      </c>
    </row>
    <row r="14" spans="1:22" ht="52" customHeight="1" x14ac:dyDescent="0.35">
      <c r="A14" s="29" t="s">
        <v>127</v>
      </c>
      <c r="B14" s="33" t="s">
        <v>7</v>
      </c>
      <c r="C14" s="38">
        <v>1030</v>
      </c>
      <c r="D14" s="53">
        <v>0.22686999999999999</v>
      </c>
      <c r="E14" s="42">
        <v>810</v>
      </c>
      <c r="F14" s="53">
        <v>0.24179</v>
      </c>
      <c r="G14" s="43">
        <v>1100</v>
      </c>
      <c r="H14" s="53">
        <v>0.26096999999999998</v>
      </c>
      <c r="I14" s="43">
        <v>1085</v>
      </c>
      <c r="J14" s="53">
        <v>0.20627000000000001</v>
      </c>
      <c r="K14" s="43">
        <v>5130</v>
      </c>
      <c r="L14" s="53">
        <v>0.19561000000000001</v>
      </c>
      <c r="M14" s="43">
        <v>755</v>
      </c>
      <c r="N14" s="53">
        <v>0.21915999999999999</v>
      </c>
      <c r="O14" s="43">
        <v>1855</v>
      </c>
      <c r="P14" s="53">
        <v>0.15556</v>
      </c>
      <c r="Q14" s="58">
        <v>11770</v>
      </c>
      <c r="R14" s="53">
        <v>0.19963</v>
      </c>
      <c r="S14" s="93">
        <v>2020</v>
      </c>
      <c r="T14" s="96">
        <v>0.16400000000000001</v>
      </c>
      <c r="U14" s="93">
        <v>3205</v>
      </c>
      <c r="V14" s="96">
        <v>0.20336000000000001</v>
      </c>
    </row>
    <row r="15" spans="1:22" ht="44" customHeight="1" x14ac:dyDescent="0.35">
      <c r="A15" s="29" t="s">
        <v>115</v>
      </c>
      <c r="B15" s="33" t="s">
        <v>7</v>
      </c>
      <c r="C15" s="38">
        <v>1205</v>
      </c>
      <c r="D15" s="53">
        <v>0.26512999999999998</v>
      </c>
      <c r="E15" s="55">
        <v>955</v>
      </c>
      <c r="F15" s="53">
        <v>0.28506999999999999</v>
      </c>
      <c r="G15" s="43">
        <v>1115</v>
      </c>
      <c r="H15" s="53">
        <v>0.26452999999999999</v>
      </c>
      <c r="I15" s="43">
        <v>1315</v>
      </c>
      <c r="J15" s="53">
        <v>0.25</v>
      </c>
      <c r="K15" s="43">
        <v>9110</v>
      </c>
      <c r="L15" s="53">
        <v>0.34731000000000001</v>
      </c>
      <c r="M15" s="43">
        <v>930</v>
      </c>
      <c r="N15" s="53">
        <v>0.26995999999999998</v>
      </c>
      <c r="O15" s="43">
        <v>3010</v>
      </c>
      <c r="P15" s="53">
        <v>0.25241000000000002</v>
      </c>
      <c r="Q15" s="46">
        <v>17645</v>
      </c>
      <c r="R15" s="53">
        <v>0.29930000000000001</v>
      </c>
      <c r="S15" s="93">
        <v>3450</v>
      </c>
      <c r="T15" s="96">
        <v>0.27958</v>
      </c>
      <c r="U15" s="93">
        <v>4835</v>
      </c>
      <c r="V15" s="96">
        <v>0.30690000000000001</v>
      </c>
    </row>
    <row r="16" spans="1:22" ht="40.5" customHeight="1" x14ac:dyDescent="0.35">
      <c r="A16" s="32" t="s">
        <v>116</v>
      </c>
      <c r="B16" s="34" t="s">
        <v>7</v>
      </c>
      <c r="C16" s="39">
        <v>1735</v>
      </c>
      <c r="D16" s="53">
        <v>0.39029999999999998</v>
      </c>
      <c r="E16" s="55">
        <v>1325</v>
      </c>
      <c r="F16" s="53">
        <v>0.40329999999999999</v>
      </c>
      <c r="G16" s="43">
        <v>1325</v>
      </c>
      <c r="H16" s="53">
        <v>0.40539999999999998</v>
      </c>
      <c r="I16" s="43">
        <v>2000</v>
      </c>
      <c r="J16" s="53">
        <v>0.38500000000000001</v>
      </c>
      <c r="K16" s="43">
        <v>11335</v>
      </c>
      <c r="L16" s="53">
        <v>0.43690000000000001</v>
      </c>
      <c r="M16" s="43">
        <v>1530</v>
      </c>
      <c r="N16" s="53">
        <v>0.45200000000000001</v>
      </c>
      <c r="O16" s="43">
        <v>4470</v>
      </c>
      <c r="P16" s="53">
        <v>0.38140000000000002</v>
      </c>
      <c r="Q16" s="46">
        <v>24050</v>
      </c>
      <c r="R16" s="53">
        <v>0.41410000000000002</v>
      </c>
      <c r="S16" s="44">
        <v>5085</v>
      </c>
      <c r="T16" s="96">
        <v>0.41899999999999998</v>
      </c>
      <c r="U16" s="93">
        <v>5860</v>
      </c>
      <c r="V16" s="96">
        <v>0.38190000000000002</v>
      </c>
    </row>
    <row r="18" spans="1:1" ht="14.5" customHeight="1" x14ac:dyDescent="0.35">
      <c r="A18" t="s">
        <v>140</v>
      </c>
    </row>
    <row r="20" spans="1:1" ht="17.5" x14ac:dyDescent="0.35">
      <c r="A20" s="1" t="s">
        <v>141</v>
      </c>
    </row>
    <row r="21" spans="1:1" x14ac:dyDescent="0.35">
      <c r="A21" t="s">
        <v>111</v>
      </c>
    </row>
    <row r="22" spans="1:1" x14ac:dyDescent="0.35">
      <c r="A22" t="s">
        <v>112</v>
      </c>
    </row>
    <row r="23" spans="1:1" x14ac:dyDescent="0.35">
      <c r="A23" t="s">
        <v>113</v>
      </c>
    </row>
    <row r="24" spans="1:1" x14ac:dyDescent="0.35">
      <c r="A24" t="s">
        <v>114</v>
      </c>
    </row>
    <row r="26" spans="1:1" x14ac:dyDescent="0.35">
      <c r="A26" t="s">
        <v>146</v>
      </c>
    </row>
  </sheetData>
  <mergeCells count="24">
    <mergeCell ref="A12:V12"/>
    <mergeCell ref="O6:P6"/>
    <mergeCell ref="M8:N8"/>
    <mergeCell ref="O8:P8"/>
    <mergeCell ref="A1:B4"/>
    <mergeCell ref="C6:D6"/>
    <mergeCell ref="E6:F6"/>
    <mergeCell ref="G6:H6"/>
    <mergeCell ref="S6:T6"/>
    <mergeCell ref="U6:V6"/>
    <mergeCell ref="S8:T8"/>
    <mergeCell ref="U8:V8"/>
    <mergeCell ref="A7:V7"/>
    <mergeCell ref="A6:B6"/>
    <mergeCell ref="I8:J8"/>
    <mergeCell ref="K8:L8"/>
    <mergeCell ref="C8:D8"/>
    <mergeCell ref="E8:F8"/>
    <mergeCell ref="G8:H8"/>
    <mergeCell ref="Q6:R6"/>
    <mergeCell ref="Q8:R8"/>
    <mergeCell ref="I6:J6"/>
    <mergeCell ref="K6:L6"/>
    <mergeCell ref="M6:N6"/>
  </mergeCells>
  <phoneticPr fontId="24" type="noConversion"/>
  <pageMargins left="0.7" right="0.7" top="0.75" bottom="0.75" header="0.3" footer="0.3"/>
  <pageSetup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E5553-B04A-44A4-9CC6-A6FD0C9A7B29}">
  <dimension ref="A1:O155"/>
  <sheetViews>
    <sheetView zoomScaleNormal="100" workbookViewId="0">
      <selection activeCell="J133" sqref="J133"/>
    </sheetView>
  </sheetViews>
  <sheetFormatPr baseColWidth="10" defaultRowHeight="14.5" x14ac:dyDescent="0.35"/>
  <cols>
    <col min="1" max="1" width="33.36328125" customWidth="1"/>
    <col min="6" max="6" width="2.1796875" style="27" customWidth="1"/>
    <col min="9" max="9" width="2.453125" style="27" customWidth="1"/>
    <col min="12" max="12" width="2.7265625" style="27" customWidth="1"/>
  </cols>
  <sheetData>
    <row r="1" spans="1:14" x14ac:dyDescent="0.35">
      <c r="A1" s="104"/>
    </row>
    <row r="2" spans="1:14" x14ac:dyDescent="0.35">
      <c r="A2" s="104"/>
    </row>
    <row r="3" spans="1:14" x14ac:dyDescent="0.35">
      <c r="A3" s="104"/>
    </row>
    <row r="4" spans="1:14" ht="18" customHeight="1" x14ac:dyDescent="0.35">
      <c r="A4" s="104"/>
    </row>
    <row r="5" spans="1:14" ht="28" customHeight="1" x14ac:dyDescent="0.35">
      <c r="A5" s="27"/>
      <c r="B5" s="116"/>
      <c r="C5" s="117"/>
      <c r="D5" s="115" t="s">
        <v>118</v>
      </c>
      <c r="E5" s="115"/>
    </row>
    <row r="6" spans="1:14" ht="107" customHeight="1" x14ac:dyDescent="0.35">
      <c r="A6" s="28" t="s">
        <v>144</v>
      </c>
      <c r="B6" s="16" t="s">
        <v>123</v>
      </c>
      <c r="C6" s="16" t="s">
        <v>137</v>
      </c>
      <c r="D6" s="16" t="s">
        <v>124</v>
      </c>
      <c r="E6" s="16" t="s">
        <v>125</v>
      </c>
      <c r="G6" s="114" t="s">
        <v>120</v>
      </c>
      <c r="H6" s="114"/>
      <c r="J6" s="114" t="s">
        <v>121</v>
      </c>
      <c r="K6" s="114"/>
      <c r="M6" s="114" t="s">
        <v>122</v>
      </c>
      <c r="N6" s="114"/>
    </row>
    <row r="7" spans="1:14" ht="18" customHeight="1" x14ac:dyDescent="0.35">
      <c r="A7" s="28"/>
      <c r="B7" s="56" t="s">
        <v>138</v>
      </c>
      <c r="C7" s="56" t="s">
        <v>138</v>
      </c>
      <c r="D7" s="56" t="s">
        <v>138</v>
      </c>
      <c r="E7" s="56" t="s">
        <v>138</v>
      </c>
      <c r="G7" s="56" t="s">
        <v>138</v>
      </c>
      <c r="H7" s="56" t="s">
        <v>145</v>
      </c>
      <c r="J7" s="56" t="s">
        <v>138</v>
      </c>
      <c r="K7" s="56" t="s">
        <v>145</v>
      </c>
      <c r="M7" s="56" t="s">
        <v>138</v>
      </c>
      <c r="N7" s="56" t="s">
        <v>145</v>
      </c>
    </row>
    <row r="8" spans="1:14" s="21" customFormat="1" ht="22" customHeight="1" x14ac:dyDescent="0.35">
      <c r="A8" s="7" t="s">
        <v>0</v>
      </c>
      <c r="B8" s="17">
        <f>SUM(B9:B28)</f>
        <v>21383</v>
      </c>
      <c r="C8" s="17">
        <f>SUM(C9:C28)</f>
        <v>5525</v>
      </c>
      <c r="D8" s="17">
        <f>SUM(D9:D28)</f>
        <v>3375</v>
      </c>
      <c r="E8" s="17">
        <f>SUM(E9:E28)</f>
        <v>2150</v>
      </c>
      <c r="F8" s="27"/>
      <c r="G8" s="12">
        <v>1030</v>
      </c>
      <c r="H8" s="13">
        <v>22.686999999999998</v>
      </c>
      <c r="I8" s="27"/>
      <c r="J8" s="12">
        <v>1205</v>
      </c>
      <c r="K8" s="13">
        <v>26.512999999999998</v>
      </c>
      <c r="L8" s="27"/>
      <c r="M8" s="12">
        <v>1735</v>
      </c>
      <c r="N8" s="13">
        <v>39.03</v>
      </c>
    </row>
    <row r="9" spans="1:14" x14ac:dyDescent="0.35">
      <c r="A9" s="18" t="s">
        <v>13</v>
      </c>
      <c r="B9" s="22">
        <v>692</v>
      </c>
      <c r="C9" s="22">
        <f t="shared" ref="C9:C28" si="0">SUM(D9:E9)</f>
        <v>139</v>
      </c>
      <c r="D9" s="22">
        <v>100</v>
      </c>
      <c r="E9" s="22">
        <v>39</v>
      </c>
      <c r="G9" s="4">
        <v>35</v>
      </c>
      <c r="H9" s="5">
        <v>30.435000000000002</v>
      </c>
      <c r="J9" s="4">
        <v>30</v>
      </c>
      <c r="K9" s="5">
        <v>24</v>
      </c>
      <c r="M9" s="4">
        <v>50</v>
      </c>
      <c r="N9" s="5">
        <v>43.480000000000004</v>
      </c>
    </row>
    <row r="10" spans="1:14" x14ac:dyDescent="0.35">
      <c r="A10" s="18" t="s">
        <v>14</v>
      </c>
      <c r="B10" s="22">
        <v>957</v>
      </c>
      <c r="C10" s="22">
        <f t="shared" si="0"/>
        <v>292</v>
      </c>
      <c r="D10" s="22">
        <v>167</v>
      </c>
      <c r="E10" s="22">
        <v>125</v>
      </c>
      <c r="G10" s="4">
        <v>45</v>
      </c>
      <c r="H10" s="5">
        <v>20.93</v>
      </c>
      <c r="J10" s="4">
        <v>55</v>
      </c>
      <c r="K10" s="5">
        <v>26.19</v>
      </c>
      <c r="M10" s="4">
        <v>55</v>
      </c>
      <c r="N10" s="5">
        <v>26.83</v>
      </c>
    </row>
    <row r="11" spans="1:14" x14ac:dyDescent="0.35">
      <c r="A11" s="18" t="s">
        <v>15</v>
      </c>
      <c r="B11" s="22">
        <v>166</v>
      </c>
      <c r="C11" s="22">
        <f t="shared" si="0"/>
        <v>39</v>
      </c>
      <c r="D11" s="22">
        <v>29</v>
      </c>
      <c r="E11" s="22">
        <v>10</v>
      </c>
      <c r="G11" s="4" t="s">
        <v>104</v>
      </c>
      <c r="H11" s="5" t="s">
        <v>104</v>
      </c>
      <c r="J11" s="4">
        <v>5</v>
      </c>
      <c r="K11" s="5">
        <v>20</v>
      </c>
      <c r="M11" s="4">
        <v>20</v>
      </c>
      <c r="N11" s="5">
        <v>50</v>
      </c>
    </row>
    <row r="12" spans="1:14" x14ac:dyDescent="0.35">
      <c r="A12" s="18" t="s">
        <v>16</v>
      </c>
      <c r="B12" s="22">
        <v>346</v>
      </c>
      <c r="C12" s="22">
        <f t="shared" si="0"/>
        <v>137</v>
      </c>
      <c r="D12" s="22">
        <v>89</v>
      </c>
      <c r="E12" s="22">
        <v>48</v>
      </c>
      <c r="G12" s="4">
        <v>10</v>
      </c>
      <c r="H12" s="5">
        <v>6.4519999999999991</v>
      </c>
      <c r="J12" s="4">
        <v>25</v>
      </c>
      <c r="K12" s="5">
        <v>17.856999999999999</v>
      </c>
      <c r="M12" s="4">
        <v>85</v>
      </c>
      <c r="N12" s="5">
        <v>54.84</v>
      </c>
    </row>
    <row r="13" spans="1:14" x14ac:dyDescent="0.35">
      <c r="A13" s="18" t="s">
        <v>17</v>
      </c>
      <c r="B13" s="22">
        <v>1756</v>
      </c>
      <c r="C13" s="22">
        <f t="shared" si="0"/>
        <v>355</v>
      </c>
      <c r="D13" s="22">
        <v>236</v>
      </c>
      <c r="E13" s="22">
        <v>119</v>
      </c>
      <c r="G13" s="4">
        <v>55</v>
      </c>
      <c r="H13" s="5">
        <v>18.643999999999998</v>
      </c>
      <c r="J13" s="4">
        <v>85</v>
      </c>
      <c r="K13" s="5">
        <v>25.757999999999999</v>
      </c>
      <c r="M13" s="4">
        <v>95</v>
      </c>
      <c r="N13" s="5">
        <v>32.200000000000003</v>
      </c>
    </row>
    <row r="14" spans="1:14" x14ac:dyDescent="0.35">
      <c r="A14" s="18" t="s">
        <v>18</v>
      </c>
      <c r="B14" s="22">
        <v>5569</v>
      </c>
      <c r="C14" s="22">
        <f t="shared" si="0"/>
        <v>1713</v>
      </c>
      <c r="D14" s="22">
        <v>907</v>
      </c>
      <c r="E14" s="22">
        <v>806</v>
      </c>
      <c r="G14" s="4">
        <v>325</v>
      </c>
      <c r="H14" s="5">
        <v>25.490000000000002</v>
      </c>
      <c r="J14" s="4">
        <v>445</v>
      </c>
      <c r="K14" s="5">
        <v>34.902000000000001</v>
      </c>
      <c r="M14" s="4">
        <v>455</v>
      </c>
      <c r="N14" s="5">
        <v>36.69</v>
      </c>
    </row>
    <row r="15" spans="1:14" x14ac:dyDescent="0.35">
      <c r="A15" s="18" t="s">
        <v>19</v>
      </c>
      <c r="B15" s="22">
        <v>717</v>
      </c>
      <c r="C15" s="22">
        <f t="shared" si="0"/>
        <v>149</v>
      </c>
      <c r="D15" s="22">
        <v>105</v>
      </c>
      <c r="E15" s="22">
        <v>44</v>
      </c>
      <c r="G15" s="4">
        <v>30</v>
      </c>
      <c r="H15" s="5">
        <v>25</v>
      </c>
      <c r="J15" s="4">
        <v>15</v>
      </c>
      <c r="K15" s="5">
        <v>12</v>
      </c>
      <c r="M15" s="4">
        <v>60</v>
      </c>
      <c r="N15" s="5">
        <v>48</v>
      </c>
    </row>
    <row r="16" spans="1:14" x14ac:dyDescent="0.35">
      <c r="A16" s="18" t="s">
        <v>20</v>
      </c>
      <c r="B16" s="22">
        <v>310</v>
      </c>
      <c r="C16" s="22">
        <f t="shared" si="0"/>
        <v>67</v>
      </c>
      <c r="D16" s="22">
        <v>54</v>
      </c>
      <c r="E16" s="22">
        <v>13</v>
      </c>
      <c r="G16" s="4" t="s">
        <v>104</v>
      </c>
      <c r="H16" s="5" t="s">
        <v>104</v>
      </c>
      <c r="J16" s="4">
        <v>15</v>
      </c>
      <c r="K16" s="5">
        <v>27.272999999999996</v>
      </c>
      <c r="M16" s="4">
        <v>20</v>
      </c>
      <c r="N16" s="5">
        <v>80</v>
      </c>
    </row>
    <row r="17" spans="1:14" x14ac:dyDescent="0.35">
      <c r="A17" s="18" t="s">
        <v>21</v>
      </c>
      <c r="B17" s="22">
        <v>1407</v>
      </c>
      <c r="C17" s="22">
        <f t="shared" si="0"/>
        <v>254</v>
      </c>
      <c r="D17" s="22">
        <v>192</v>
      </c>
      <c r="E17" s="22">
        <v>62</v>
      </c>
      <c r="G17" s="4">
        <v>55</v>
      </c>
      <c r="H17" s="5">
        <v>26.19</v>
      </c>
      <c r="J17" s="4">
        <v>50</v>
      </c>
      <c r="K17" s="5">
        <v>22.727</v>
      </c>
      <c r="M17" s="4">
        <v>70</v>
      </c>
      <c r="N17" s="5">
        <v>35</v>
      </c>
    </row>
    <row r="18" spans="1:14" x14ac:dyDescent="0.35">
      <c r="A18" s="18" t="s">
        <v>22</v>
      </c>
      <c r="B18" s="22">
        <v>862</v>
      </c>
      <c r="C18" s="22">
        <f t="shared" si="0"/>
        <v>175</v>
      </c>
      <c r="D18" s="22">
        <v>126</v>
      </c>
      <c r="E18" s="22">
        <v>49</v>
      </c>
      <c r="G18" s="4">
        <v>15</v>
      </c>
      <c r="H18" s="5">
        <v>13.636000000000001</v>
      </c>
      <c r="J18" s="4">
        <v>30</v>
      </c>
      <c r="K18" s="5">
        <v>18.75</v>
      </c>
      <c r="M18" s="4">
        <v>50</v>
      </c>
      <c r="N18" s="5">
        <v>45.45</v>
      </c>
    </row>
    <row r="19" spans="1:14" x14ac:dyDescent="0.35">
      <c r="A19" s="18" t="s">
        <v>23</v>
      </c>
      <c r="B19" s="22">
        <v>752</v>
      </c>
      <c r="C19" s="22">
        <f t="shared" si="0"/>
        <v>138</v>
      </c>
      <c r="D19" s="22">
        <v>88</v>
      </c>
      <c r="E19" s="22">
        <v>50</v>
      </c>
      <c r="G19" s="4">
        <v>20</v>
      </c>
      <c r="H19" s="5">
        <v>19.048000000000002</v>
      </c>
      <c r="J19" s="4">
        <v>25</v>
      </c>
      <c r="K19" s="5">
        <v>25</v>
      </c>
      <c r="M19" s="4">
        <v>25</v>
      </c>
      <c r="N19" s="5">
        <v>23.810000000000002</v>
      </c>
    </row>
    <row r="20" spans="1:14" x14ac:dyDescent="0.35">
      <c r="A20" s="18" t="s">
        <v>24</v>
      </c>
      <c r="B20" s="22">
        <v>565</v>
      </c>
      <c r="C20" s="22">
        <f t="shared" si="0"/>
        <v>96</v>
      </c>
      <c r="D20" s="22">
        <v>72</v>
      </c>
      <c r="E20" s="22">
        <v>24</v>
      </c>
      <c r="G20" s="4">
        <v>15</v>
      </c>
      <c r="H20" s="5">
        <v>18.75</v>
      </c>
      <c r="J20" s="4">
        <v>15</v>
      </c>
      <c r="K20" s="5">
        <v>21.429000000000002</v>
      </c>
      <c r="M20" s="4">
        <v>15</v>
      </c>
      <c r="N20" s="5">
        <v>18.75</v>
      </c>
    </row>
    <row r="21" spans="1:14" x14ac:dyDescent="0.35">
      <c r="A21" s="18" t="s">
        <v>25</v>
      </c>
      <c r="B21" s="22">
        <v>1046</v>
      </c>
      <c r="C21" s="22">
        <f t="shared" si="0"/>
        <v>281</v>
      </c>
      <c r="D21" s="22">
        <v>160</v>
      </c>
      <c r="E21" s="22">
        <v>121</v>
      </c>
      <c r="G21" s="4">
        <v>40</v>
      </c>
      <c r="H21" s="5">
        <v>18.182000000000002</v>
      </c>
      <c r="J21" s="4">
        <v>55</v>
      </c>
      <c r="K21" s="5">
        <v>23.913</v>
      </c>
      <c r="M21" s="4">
        <v>115</v>
      </c>
      <c r="N21" s="5">
        <v>52.27</v>
      </c>
    </row>
    <row r="22" spans="1:14" x14ac:dyDescent="0.35">
      <c r="A22" s="18" t="s">
        <v>26</v>
      </c>
      <c r="B22" s="22">
        <v>1037</v>
      </c>
      <c r="C22" s="22">
        <f t="shared" si="0"/>
        <v>248</v>
      </c>
      <c r="D22" s="22">
        <v>141</v>
      </c>
      <c r="E22" s="22">
        <v>107</v>
      </c>
      <c r="G22" s="4">
        <v>65</v>
      </c>
      <c r="H22" s="5">
        <v>31.707000000000001</v>
      </c>
      <c r="J22" s="4">
        <v>70</v>
      </c>
      <c r="K22" s="5">
        <v>32.558</v>
      </c>
      <c r="M22" s="4">
        <v>85</v>
      </c>
      <c r="N22" s="5">
        <v>41.46</v>
      </c>
    </row>
    <row r="23" spans="1:14" x14ac:dyDescent="0.35">
      <c r="A23" s="18" t="s">
        <v>27</v>
      </c>
      <c r="B23" s="22">
        <v>648</v>
      </c>
      <c r="C23" s="22">
        <f t="shared" si="0"/>
        <v>138</v>
      </c>
      <c r="D23" s="22">
        <v>87</v>
      </c>
      <c r="E23" s="22">
        <v>51</v>
      </c>
      <c r="G23" s="4">
        <v>25</v>
      </c>
      <c r="H23" s="5">
        <v>16.128999999999998</v>
      </c>
      <c r="J23" s="4">
        <v>35</v>
      </c>
      <c r="K23" s="5">
        <v>30.435000000000002</v>
      </c>
      <c r="M23" s="4">
        <v>45</v>
      </c>
      <c r="N23" s="5">
        <v>31.03</v>
      </c>
    </row>
    <row r="24" spans="1:14" x14ac:dyDescent="0.35">
      <c r="A24" s="18" t="s">
        <v>28</v>
      </c>
      <c r="B24" s="22">
        <v>781</v>
      </c>
      <c r="C24" s="22">
        <f t="shared" si="0"/>
        <v>232</v>
      </c>
      <c r="D24" s="22">
        <v>144</v>
      </c>
      <c r="E24" s="22">
        <v>88</v>
      </c>
      <c r="G24" s="4">
        <v>50</v>
      </c>
      <c r="H24" s="5">
        <v>21.739000000000001</v>
      </c>
      <c r="J24" s="4">
        <v>55</v>
      </c>
      <c r="K24" s="5">
        <v>26.19</v>
      </c>
      <c r="M24" s="4">
        <v>105</v>
      </c>
      <c r="N24" s="5">
        <v>46.67</v>
      </c>
    </row>
    <row r="25" spans="1:14" x14ac:dyDescent="0.35">
      <c r="A25" s="18" t="s">
        <v>29</v>
      </c>
      <c r="B25" s="22">
        <v>1601</v>
      </c>
      <c r="C25" s="22">
        <f t="shared" si="0"/>
        <v>464</v>
      </c>
      <c r="D25" s="22">
        <v>255</v>
      </c>
      <c r="E25" s="22">
        <v>209</v>
      </c>
      <c r="G25" s="4">
        <v>95</v>
      </c>
      <c r="H25" s="5">
        <v>22.619</v>
      </c>
      <c r="J25" s="4">
        <v>90</v>
      </c>
      <c r="K25" s="5">
        <v>23.077000000000002</v>
      </c>
      <c r="M25" s="4">
        <v>210</v>
      </c>
      <c r="N25" s="5">
        <v>50.6</v>
      </c>
    </row>
    <row r="26" spans="1:14" x14ac:dyDescent="0.35">
      <c r="A26" s="18" t="s">
        <v>30</v>
      </c>
      <c r="B26" s="22">
        <v>708</v>
      </c>
      <c r="C26" s="22">
        <f t="shared" si="0"/>
        <v>142</v>
      </c>
      <c r="D26" s="22">
        <v>98</v>
      </c>
      <c r="E26" s="22">
        <v>44</v>
      </c>
      <c r="G26" s="4">
        <v>40</v>
      </c>
      <c r="H26" s="5">
        <v>26.667000000000002</v>
      </c>
      <c r="J26" s="4">
        <v>30</v>
      </c>
      <c r="K26" s="5">
        <v>24</v>
      </c>
      <c r="M26" s="4">
        <v>40</v>
      </c>
      <c r="N26" s="5">
        <v>26.669999999999998</v>
      </c>
    </row>
    <row r="27" spans="1:14" x14ac:dyDescent="0.35">
      <c r="A27" s="18" t="s">
        <v>31</v>
      </c>
      <c r="B27" s="22">
        <v>525</v>
      </c>
      <c r="C27" s="22">
        <f t="shared" si="0"/>
        <v>129</v>
      </c>
      <c r="D27" s="22">
        <v>87</v>
      </c>
      <c r="E27" s="22">
        <v>42</v>
      </c>
      <c r="G27" s="4">
        <v>25</v>
      </c>
      <c r="H27" s="5">
        <v>18.518999999999998</v>
      </c>
      <c r="J27" s="4">
        <v>20</v>
      </c>
      <c r="K27" s="5">
        <v>17.391000000000002</v>
      </c>
      <c r="M27" s="4">
        <v>50</v>
      </c>
      <c r="N27" s="5">
        <v>38.46</v>
      </c>
    </row>
    <row r="28" spans="1:14" x14ac:dyDescent="0.35">
      <c r="A28" s="18" t="s">
        <v>32</v>
      </c>
      <c r="B28" s="22">
        <v>938</v>
      </c>
      <c r="C28" s="22">
        <f t="shared" si="0"/>
        <v>337</v>
      </c>
      <c r="D28" s="22">
        <v>238</v>
      </c>
      <c r="E28" s="22">
        <v>99</v>
      </c>
      <c r="G28" s="4">
        <v>45</v>
      </c>
      <c r="H28" s="5">
        <v>16.364000000000001</v>
      </c>
      <c r="J28" s="4">
        <v>50</v>
      </c>
      <c r="K28" s="5">
        <v>16.667000000000002</v>
      </c>
      <c r="M28" s="4">
        <v>95</v>
      </c>
      <c r="N28" s="5">
        <v>35.85</v>
      </c>
    </row>
    <row r="29" spans="1:14" s="51" customFormat="1" ht="23.5" customHeight="1" x14ac:dyDescent="0.35">
      <c r="A29" s="8" t="s">
        <v>1</v>
      </c>
      <c r="B29" s="17">
        <f>SUM(B30:B36)</f>
        <v>14298</v>
      </c>
      <c r="C29" s="17">
        <f>SUM(C30:C36)</f>
        <v>4041</v>
      </c>
      <c r="D29" s="17">
        <f>SUM(D30:D36)</f>
        <v>2414</v>
      </c>
      <c r="E29" s="17">
        <f>SUM(E30:E36)</f>
        <v>1627</v>
      </c>
      <c r="F29" s="49"/>
      <c r="G29" s="9">
        <v>810</v>
      </c>
      <c r="H29" s="10">
        <v>24.179000000000002</v>
      </c>
      <c r="I29" s="49"/>
      <c r="J29" s="9">
        <v>955</v>
      </c>
      <c r="K29" s="10">
        <v>28.506999999999998</v>
      </c>
      <c r="L29" s="49"/>
      <c r="M29" s="9">
        <v>1325</v>
      </c>
      <c r="N29" s="10">
        <v>40.33</v>
      </c>
    </row>
    <row r="30" spans="1:14" x14ac:dyDescent="0.35">
      <c r="A30" s="18" t="s">
        <v>33</v>
      </c>
      <c r="B30" s="22">
        <v>232</v>
      </c>
      <c r="C30" s="22">
        <f t="shared" ref="C30:C36" si="1">SUM(D30:E30)</f>
        <v>60</v>
      </c>
      <c r="D30" s="22">
        <v>40</v>
      </c>
      <c r="E30" s="22">
        <v>20</v>
      </c>
      <c r="G30" s="4" t="s">
        <v>104</v>
      </c>
      <c r="H30" s="5" t="s">
        <v>104</v>
      </c>
      <c r="J30" s="4">
        <v>20</v>
      </c>
      <c r="K30" s="5">
        <v>40</v>
      </c>
      <c r="M30" s="4">
        <v>0</v>
      </c>
      <c r="N30" s="5">
        <v>0</v>
      </c>
    </row>
    <row r="31" spans="1:14" x14ac:dyDescent="0.35">
      <c r="A31" s="18" t="s">
        <v>34</v>
      </c>
      <c r="B31" s="22">
        <v>517</v>
      </c>
      <c r="C31" s="22">
        <f t="shared" si="1"/>
        <v>143</v>
      </c>
      <c r="D31" s="22">
        <v>107</v>
      </c>
      <c r="E31" s="22">
        <v>36</v>
      </c>
      <c r="G31" s="4">
        <v>50</v>
      </c>
      <c r="H31" s="5">
        <v>38.462000000000003</v>
      </c>
      <c r="J31" s="4">
        <v>25</v>
      </c>
      <c r="K31" s="5">
        <v>20</v>
      </c>
      <c r="M31" s="4">
        <v>50</v>
      </c>
      <c r="N31" s="5">
        <v>38.46</v>
      </c>
    </row>
    <row r="32" spans="1:14" x14ac:dyDescent="0.35">
      <c r="A32" s="18" t="s">
        <v>35</v>
      </c>
      <c r="B32" s="22">
        <v>1385</v>
      </c>
      <c r="C32" s="22">
        <f t="shared" si="1"/>
        <v>320</v>
      </c>
      <c r="D32" s="22">
        <v>223</v>
      </c>
      <c r="E32" s="22">
        <v>97</v>
      </c>
      <c r="G32" s="4">
        <v>75</v>
      </c>
      <c r="H32" s="5">
        <v>31.914999999999999</v>
      </c>
      <c r="J32" s="4">
        <v>55</v>
      </c>
      <c r="K32" s="5">
        <v>21.568999999999999</v>
      </c>
      <c r="M32" s="4">
        <v>90</v>
      </c>
      <c r="N32" s="5">
        <v>39.129999999999995</v>
      </c>
    </row>
    <row r="33" spans="1:14" x14ac:dyDescent="0.35">
      <c r="A33" s="18" t="s">
        <v>36</v>
      </c>
      <c r="B33" s="22">
        <v>545</v>
      </c>
      <c r="C33" s="22">
        <f t="shared" si="1"/>
        <v>99</v>
      </c>
      <c r="D33" s="22">
        <v>60</v>
      </c>
      <c r="E33" s="22">
        <v>39</v>
      </c>
      <c r="G33" s="4">
        <v>55</v>
      </c>
      <c r="H33" s="5">
        <v>52.381</v>
      </c>
      <c r="J33" s="4">
        <v>30</v>
      </c>
      <c r="K33" s="5">
        <v>33.332999999999998</v>
      </c>
      <c r="M33" s="4">
        <v>65</v>
      </c>
      <c r="N33" s="5">
        <v>65</v>
      </c>
    </row>
    <row r="34" spans="1:14" x14ac:dyDescent="0.35">
      <c r="A34" s="18" t="s">
        <v>37</v>
      </c>
      <c r="B34" s="22">
        <v>959</v>
      </c>
      <c r="C34" s="22">
        <f t="shared" si="1"/>
        <v>194</v>
      </c>
      <c r="D34" s="22">
        <v>126</v>
      </c>
      <c r="E34" s="22">
        <v>68</v>
      </c>
      <c r="G34" s="4">
        <v>25</v>
      </c>
      <c r="H34" s="5">
        <v>14.706</v>
      </c>
      <c r="J34" s="4">
        <v>25</v>
      </c>
      <c r="K34" s="5">
        <v>16.667000000000002</v>
      </c>
      <c r="M34" s="4">
        <v>80</v>
      </c>
      <c r="N34" s="5">
        <v>48.480000000000004</v>
      </c>
    </row>
    <row r="35" spans="1:14" x14ac:dyDescent="0.35">
      <c r="A35" s="18" t="s">
        <v>38</v>
      </c>
      <c r="B35" s="22">
        <v>6840</v>
      </c>
      <c r="C35" s="22">
        <f t="shared" si="1"/>
        <v>2152</v>
      </c>
      <c r="D35" s="22">
        <v>1213</v>
      </c>
      <c r="E35" s="22">
        <v>939</v>
      </c>
      <c r="G35" s="4">
        <v>425</v>
      </c>
      <c r="H35" s="5">
        <v>23.876000000000001</v>
      </c>
      <c r="J35" s="4">
        <v>570</v>
      </c>
      <c r="K35" s="5">
        <v>32.021999999999998</v>
      </c>
      <c r="M35" s="4">
        <v>660</v>
      </c>
      <c r="N35" s="5">
        <v>37.71</v>
      </c>
    </row>
    <row r="36" spans="1:14" x14ac:dyDescent="0.35">
      <c r="A36" s="18" t="s">
        <v>39</v>
      </c>
      <c r="B36" s="22">
        <v>3820</v>
      </c>
      <c r="C36" s="22">
        <f t="shared" si="1"/>
        <v>1073</v>
      </c>
      <c r="D36" s="22">
        <v>645</v>
      </c>
      <c r="E36" s="22">
        <v>428</v>
      </c>
      <c r="G36" s="4">
        <v>185</v>
      </c>
      <c r="H36" s="5">
        <v>20.330000000000002</v>
      </c>
      <c r="J36" s="4">
        <v>245</v>
      </c>
      <c r="K36" s="5">
        <v>27.528000000000002</v>
      </c>
      <c r="M36" s="4">
        <v>375</v>
      </c>
      <c r="N36" s="5">
        <v>42.370000000000005</v>
      </c>
    </row>
    <row r="37" spans="1:14" s="51" customFormat="1" ht="25.5" customHeight="1" x14ac:dyDescent="0.35">
      <c r="A37" s="8" t="s">
        <v>2</v>
      </c>
      <c r="B37" s="17">
        <f>SUM(B38:B51)</f>
        <v>22687</v>
      </c>
      <c r="C37" s="17">
        <f>SUM(C38:C51)</f>
        <v>5003</v>
      </c>
      <c r="D37" s="17">
        <f>SUM(D38:D51)</f>
        <v>3080</v>
      </c>
      <c r="E37" s="17">
        <f>SUM(E38:E51)</f>
        <v>1923</v>
      </c>
      <c r="F37" s="49"/>
      <c r="G37" s="9">
        <v>1100</v>
      </c>
      <c r="H37" s="10">
        <v>26.096999999999998</v>
      </c>
      <c r="I37" s="49"/>
      <c r="J37" s="9">
        <v>1115</v>
      </c>
      <c r="K37" s="10">
        <v>26.452999999999999</v>
      </c>
      <c r="L37" s="49"/>
      <c r="M37" s="9">
        <v>1660</v>
      </c>
      <c r="N37" s="10">
        <v>40.54</v>
      </c>
    </row>
    <row r="38" spans="1:14" x14ac:dyDescent="0.35">
      <c r="A38" s="18" t="s">
        <v>40</v>
      </c>
      <c r="B38" s="22">
        <v>664</v>
      </c>
      <c r="C38" s="22">
        <f t="shared" ref="C38:C51" si="2">SUM(D38:E38)</f>
        <v>144</v>
      </c>
      <c r="D38" s="22">
        <v>104</v>
      </c>
      <c r="E38" s="22">
        <v>40</v>
      </c>
      <c r="G38" s="4">
        <v>50</v>
      </c>
      <c r="H38" s="5">
        <v>30.303000000000001</v>
      </c>
      <c r="J38" s="4">
        <v>35</v>
      </c>
      <c r="K38" s="5">
        <v>23.333000000000002</v>
      </c>
      <c r="M38" s="4">
        <v>40</v>
      </c>
      <c r="N38" s="5">
        <v>24.240000000000002</v>
      </c>
    </row>
    <row r="39" spans="1:14" x14ac:dyDescent="0.35">
      <c r="A39" s="18" t="s">
        <v>41</v>
      </c>
      <c r="B39" s="22">
        <v>283</v>
      </c>
      <c r="C39" s="22">
        <f t="shared" si="2"/>
        <v>108</v>
      </c>
      <c r="D39" s="22">
        <v>70</v>
      </c>
      <c r="E39" s="22">
        <v>38</v>
      </c>
      <c r="G39" s="4">
        <v>25</v>
      </c>
      <c r="H39" s="5">
        <v>29.411999999999999</v>
      </c>
      <c r="J39" s="4">
        <v>30</v>
      </c>
      <c r="K39" s="5">
        <v>31.579000000000001</v>
      </c>
      <c r="M39" s="4">
        <v>30</v>
      </c>
      <c r="N39" s="5">
        <v>42.86</v>
      </c>
    </row>
    <row r="40" spans="1:14" x14ac:dyDescent="0.35">
      <c r="A40" s="18" t="s">
        <v>42</v>
      </c>
      <c r="B40" s="22">
        <v>791</v>
      </c>
      <c r="C40" s="22">
        <f t="shared" si="2"/>
        <v>183</v>
      </c>
      <c r="D40" s="22">
        <v>117</v>
      </c>
      <c r="E40" s="22">
        <v>66</v>
      </c>
      <c r="G40" s="4">
        <v>40</v>
      </c>
      <c r="H40" s="5">
        <v>32</v>
      </c>
      <c r="J40" s="4">
        <v>40</v>
      </c>
      <c r="K40" s="5">
        <v>26.667000000000002</v>
      </c>
      <c r="M40" s="4">
        <v>55</v>
      </c>
      <c r="N40" s="5">
        <v>52.38</v>
      </c>
    </row>
    <row r="41" spans="1:14" x14ac:dyDescent="0.35">
      <c r="A41" s="18" t="s">
        <v>43</v>
      </c>
      <c r="B41" s="22">
        <v>743</v>
      </c>
      <c r="C41" s="22">
        <f t="shared" si="2"/>
        <v>157</v>
      </c>
      <c r="D41" s="22">
        <v>92</v>
      </c>
      <c r="E41" s="22">
        <v>65</v>
      </c>
      <c r="G41" s="4">
        <v>60</v>
      </c>
      <c r="H41" s="5">
        <v>31.579000000000001</v>
      </c>
      <c r="J41" s="4">
        <v>45</v>
      </c>
      <c r="K41" s="5">
        <v>28.125</v>
      </c>
      <c r="M41" s="4">
        <v>80</v>
      </c>
      <c r="N41" s="5">
        <v>42.11</v>
      </c>
    </row>
    <row r="42" spans="1:14" x14ac:dyDescent="0.35">
      <c r="A42" s="18" t="s">
        <v>44</v>
      </c>
      <c r="B42" s="22">
        <v>5431</v>
      </c>
      <c r="C42" s="22">
        <f t="shared" si="2"/>
        <v>1136</v>
      </c>
      <c r="D42" s="22">
        <v>682</v>
      </c>
      <c r="E42" s="22">
        <v>454</v>
      </c>
      <c r="G42" s="4">
        <v>205</v>
      </c>
      <c r="H42" s="5">
        <v>22.283000000000001</v>
      </c>
      <c r="J42" s="4">
        <v>240</v>
      </c>
      <c r="K42" s="5">
        <v>27.119</v>
      </c>
      <c r="M42" s="4">
        <v>355</v>
      </c>
      <c r="N42" s="5">
        <v>39.229999999999997</v>
      </c>
    </row>
    <row r="43" spans="1:14" x14ac:dyDescent="0.35">
      <c r="A43" s="18" t="s">
        <v>45</v>
      </c>
      <c r="B43" s="22">
        <v>3245</v>
      </c>
      <c r="C43" s="22">
        <f t="shared" si="2"/>
        <v>465</v>
      </c>
      <c r="D43" s="22">
        <v>332</v>
      </c>
      <c r="E43" s="22">
        <v>133</v>
      </c>
      <c r="G43" s="4">
        <v>80</v>
      </c>
      <c r="H43" s="5">
        <v>22.535</v>
      </c>
      <c r="J43" s="4">
        <v>85</v>
      </c>
      <c r="K43" s="5">
        <v>23.943999999999999</v>
      </c>
      <c r="M43" s="4">
        <v>170</v>
      </c>
      <c r="N43" s="5">
        <v>50.749999999999993</v>
      </c>
    </row>
    <row r="44" spans="1:14" x14ac:dyDescent="0.35">
      <c r="A44" s="18" t="s">
        <v>46</v>
      </c>
      <c r="B44" s="22">
        <v>3814</v>
      </c>
      <c r="C44" s="22">
        <f t="shared" si="2"/>
        <v>823</v>
      </c>
      <c r="D44" s="22">
        <v>431</v>
      </c>
      <c r="E44" s="22">
        <v>392</v>
      </c>
      <c r="G44" s="4">
        <v>155</v>
      </c>
      <c r="H44" s="5">
        <v>24.030999999999999</v>
      </c>
      <c r="J44" s="4">
        <v>205</v>
      </c>
      <c r="K44" s="5">
        <v>30.826999999999998</v>
      </c>
      <c r="M44" s="4">
        <v>300</v>
      </c>
      <c r="N44" s="5">
        <v>46.51</v>
      </c>
    </row>
    <row r="45" spans="1:14" x14ac:dyDescent="0.35">
      <c r="A45" s="18" t="s">
        <v>47</v>
      </c>
      <c r="B45" s="22">
        <v>1051</v>
      </c>
      <c r="C45" s="22">
        <f t="shared" si="2"/>
        <v>226</v>
      </c>
      <c r="D45" s="22">
        <v>119</v>
      </c>
      <c r="E45" s="22">
        <v>107</v>
      </c>
      <c r="G45" s="4">
        <v>25</v>
      </c>
      <c r="H45" s="5">
        <v>16.128999999999998</v>
      </c>
      <c r="J45" s="4">
        <v>30</v>
      </c>
      <c r="K45" s="5">
        <v>17.143000000000001</v>
      </c>
      <c r="M45" s="4">
        <v>30</v>
      </c>
      <c r="N45" s="5">
        <v>20.69</v>
      </c>
    </row>
    <row r="46" spans="1:14" x14ac:dyDescent="0.35">
      <c r="A46" s="18" t="s">
        <v>48</v>
      </c>
      <c r="B46" s="22">
        <v>1136</v>
      </c>
      <c r="C46" s="22">
        <f t="shared" si="2"/>
        <v>259</v>
      </c>
      <c r="D46" s="22">
        <v>171</v>
      </c>
      <c r="E46" s="22">
        <v>88</v>
      </c>
      <c r="G46" s="4">
        <v>100</v>
      </c>
      <c r="H46" s="5">
        <v>42.553000000000004</v>
      </c>
      <c r="J46" s="4">
        <v>60</v>
      </c>
      <c r="K46" s="5">
        <v>24.490000000000002</v>
      </c>
      <c r="M46" s="4">
        <v>120</v>
      </c>
      <c r="N46" s="5">
        <v>52.17</v>
      </c>
    </row>
    <row r="47" spans="1:14" x14ac:dyDescent="0.35">
      <c r="A47" s="18" t="s">
        <v>49</v>
      </c>
      <c r="B47" s="22">
        <v>181</v>
      </c>
      <c r="C47" s="22">
        <f t="shared" si="2"/>
        <v>47</v>
      </c>
      <c r="D47" s="22">
        <v>33</v>
      </c>
      <c r="E47" s="22">
        <v>14</v>
      </c>
      <c r="G47" s="4" t="s">
        <v>104</v>
      </c>
      <c r="H47" s="5" t="s">
        <v>104</v>
      </c>
      <c r="J47" s="4">
        <v>5</v>
      </c>
      <c r="K47" s="5">
        <v>16.667000000000002</v>
      </c>
      <c r="M47" s="4">
        <v>15</v>
      </c>
      <c r="N47" s="5">
        <v>33.33</v>
      </c>
    </row>
    <row r="48" spans="1:14" x14ac:dyDescent="0.35">
      <c r="A48" s="18" t="s">
        <v>50</v>
      </c>
      <c r="B48" s="22">
        <v>478</v>
      </c>
      <c r="C48" s="22">
        <f t="shared" si="2"/>
        <v>138</v>
      </c>
      <c r="D48" s="22">
        <v>100</v>
      </c>
      <c r="E48" s="22">
        <v>38</v>
      </c>
      <c r="G48" s="4">
        <v>45</v>
      </c>
      <c r="H48" s="5">
        <v>36</v>
      </c>
      <c r="J48" s="4">
        <v>40</v>
      </c>
      <c r="K48" s="5">
        <v>34.782999999999994</v>
      </c>
      <c r="M48" s="4">
        <v>60</v>
      </c>
      <c r="N48" s="5">
        <v>48</v>
      </c>
    </row>
    <row r="49" spans="1:14" x14ac:dyDescent="0.35">
      <c r="A49" s="18" t="s">
        <v>51</v>
      </c>
      <c r="B49" s="22">
        <v>454</v>
      </c>
      <c r="C49" s="22">
        <f t="shared" si="2"/>
        <v>128</v>
      </c>
      <c r="D49" s="22">
        <v>87</v>
      </c>
      <c r="E49" s="22">
        <v>41</v>
      </c>
      <c r="G49" s="4">
        <v>40</v>
      </c>
      <c r="H49" s="5">
        <v>34.782999999999994</v>
      </c>
      <c r="J49" s="4">
        <v>35</v>
      </c>
      <c r="K49" s="5">
        <v>30.435000000000002</v>
      </c>
      <c r="M49" s="4">
        <v>45</v>
      </c>
      <c r="N49" s="5">
        <v>42.86</v>
      </c>
    </row>
    <row r="50" spans="1:14" x14ac:dyDescent="0.35">
      <c r="A50" s="18" t="s">
        <v>52</v>
      </c>
      <c r="B50" s="22">
        <v>2627</v>
      </c>
      <c r="C50" s="22">
        <f t="shared" si="2"/>
        <v>781</v>
      </c>
      <c r="D50" s="22">
        <v>475</v>
      </c>
      <c r="E50" s="22">
        <v>306</v>
      </c>
      <c r="G50" s="4">
        <v>180</v>
      </c>
      <c r="H50" s="5">
        <v>28.799999999999997</v>
      </c>
      <c r="J50" s="4">
        <v>180</v>
      </c>
      <c r="K50" s="5">
        <v>26.277000000000001</v>
      </c>
      <c r="M50" s="4">
        <v>190</v>
      </c>
      <c r="N50" s="5">
        <v>30.89</v>
      </c>
    </row>
    <row r="51" spans="1:14" x14ac:dyDescent="0.35">
      <c r="A51" s="18" t="s">
        <v>53</v>
      </c>
      <c r="B51" s="22">
        <v>1789</v>
      </c>
      <c r="C51" s="22">
        <f t="shared" si="2"/>
        <v>408</v>
      </c>
      <c r="D51" s="22">
        <v>267</v>
      </c>
      <c r="E51" s="22">
        <v>141</v>
      </c>
      <c r="G51" s="4">
        <v>90</v>
      </c>
      <c r="H51" s="5">
        <v>21.429000000000002</v>
      </c>
      <c r="J51" s="4">
        <v>95</v>
      </c>
      <c r="K51" s="5">
        <v>24.675000000000001</v>
      </c>
      <c r="M51" s="4">
        <v>175</v>
      </c>
      <c r="N51" s="5">
        <v>42.68</v>
      </c>
    </row>
    <row r="52" spans="1:14" s="48" customFormat="1" ht="25.5" customHeight="1" x14ac:dyDescent="0.35">
      <c r="A52" s="8" t="s">
        <v>3</v>
      </c>
      <c r="B52" s="17">
        <f>SUM(B53:B70)</f>
        <v>31344</v>
      </c>
      <c r="C52" s="17">
        <f>SUM(C53:C70)</f>
        <v>6448</v>
      </c>
      <c r="D52" s="17">
        <f>SUM(D53:D70)</f>
        <v>4005</v>
      </c>
      <c r="E52" s="17">
        <f>SUM(E53:E70)</f>
        <v>2443</v>
      </c>
      <c r="F52" s="49"/>
      <c r="G52" s="9">
        <v>1085</v>
      </c>
      <c r="H52" s="10">
        <v>20.627000000000002</v>
      </c>
      <c r="I52" s="49"/>
      <c r="J52" s="9">
        <v>1315</v>
      </c>
      <c r="K52" s="10">
        <v>25</v>
      </c>
      <c r="L52" s="49"/>
      <c r="M52" s="9">
        <v>2000</v>
      </c>
      <c r="N52" s="10">
        <v>38.5</v>
      </c>
    </row>
    <row r="53" spans="1:14" x14ac:dyDescent="0.35">
      <c r="A53" s="18" t="s">
        <v>54</v>
      </c>
      <c r="B53" s="22">
        <v>3066</v>
      </c>
      <c r="C53" s="22">
        <f t="shared" ref="C53:C71" si="3">SUM(D53:E53)</f>
        <v>557</v>
      </c>
      <c r="D53" s="22">
        <v>390</v>
      </c>
      <c r="E53" s="22">
        <v>167</v>
      </c>
      <c r="G53" s="4">
        <v>80</v>
      </c>
      <c r="H53" s="5">
        <v>17.582000000000001</v>
      </c>
      <c r="J53" s="4">
        <v>70</v>
      </c>
      <c r="K53" s="5">
        <v>15.384999999999998</v>
      </c>
      <c r="M53" s="4">
        <v>175</v>
      </c>
      <c r="N53" s="5">
        <v>38.89</v>
      </c>
    </row>
    <row r="54" spans="1:14" x14ac:dyDescent="0.35">
      <c r="A54" s="18" t="s">
        <v>55</v>
      </c>
      <c r="B54" s="22">
        <v>2396</v>
      </c>
      <c r="C54" s="22">
        <f t="shared" si="3"/>
        <v>403</v>
      </c>
      <c r="D54" s="22">
        <v>261</v>
      </c>
      <c r="E54" s="22">
        <v>142</v>
      </c>
      <c r="G54" s="4">
        <v>45</v>
      </c>
      <c r="H54" s="5">
        <v>12.162000000000001</v>
      </c>
      <c r="J54" s="4">
        <v>80</v>
      </c>
      <c r="K54" s="5">
        <v>23.529</v>
      </c>
      <c r="M54" s="4">
        <v>150</v>
      </c>
      <c r="N54" s="5">
        <v>40</v>
      </c>
    </row>
    <row r="55" spans="1:14" x14ac:dyDescent="0.35">
      <c r="A55" s="18" t="s">
        <v>56</v>
      </c>
      <c r="B55" s="22">
        <v>4372</v>
      </c>
      <c r="C55" s="22">
        <f t="shared" si="3"/>
        <v>691</v>
      </c>
      <c r="D55" s="22">
        <v>495</v>
      </c>
      <c r="E55" s="22">
        <v>196</v>
      </c>
      <c r="G55" s="4">
        <v>55</v>
      </c>
      <c r="H55" s="5">
        <v>9.5649999999999995</v>
      </c>
      <c r="J55" s="4">
        <v>120</v>
      </c>
      <c r="K55" s="5">
        <v>21.053000000000001</v>
      </c>
      <c r="M55" s="4">
        <v>215</v>
      </c>
      <c r="N55" s="5">
        <v>37.39</v>
      </c>
    </row>
    <row r="56" spans="1:14" x14ac:dyDescent="0.35">
      <c r="A56" s="18" t="s">
        <v>57</v>
      </c>
      <c r="B56" s="22">
        <v>1376</v>
      </c>
      <c r="C56" s="22">
        <f t="shared" si="3"/>
        <v>342</v>
      </c>
      <c r="D56" s="22">
        <v>228</v>
      </c>
      <c r="E56" s="22">
        <v>114</v>
      </c>
      <c r="G56" s="4">
        <v>40</v>
      </c>
      <c r="H56" s="5">
        <v>17.021000000000001</v>
      </c>
      <c r="J56" s="4">
        <v>50</v>
      </c>
      <c r="K56" s="5">
        <v>19.231000000000002</v>
      </c>
      <c r="M56" s="4">
        <v>85</v>
      </c>
      <c r="N56" s="5">
        <v>36.17</v>
      </c>
    </row>
    <row r="57" spans="1:14" x14ac:dyDescent="0.35">
      <c r="A57" s="18" t="s">
        <v>58</v>
      </c>
      <c r="B57" s="22">
        <v>624</v>
      </c>
      <c r="C57" s="22">
        <f t="shared" si="3"/>
        <v>144</v>
      </c>
      <c r="D57" s="22">
        <v>90</v>
      </c>
      <c r="E57" s="22">
        <v>54</v>
      </c>
      <c r="G57" s="4">
        <v>25</v>
      </c>
      <c r="H57" s="5">
        <v>16.667000000000002</v>
      </c>
      <c r="J57" s="4">
        <v>25</v>
      </c>
      <c r="K57" s="5">
        <v>17.856999999999999</v>
      </c>
      <c r="M57" s="4">
        <v>45</v>
      </c>
      <c r="N57" s="5">
        <v>30</v>
      </c>
    </row>
    <row r="58" spans="1:14" x14ac:dyDescent="0.35">
      <c r="A58" s="18" t="s">
        <v>59</v>
      </c>
      <c r="B58" s="22">
        <v>633</v>
      </c>
      <c r="C58" s="22">
        <f t="shared" si="3"/>
        <v>113</v>
      </c>
      <c r="D58" s="22">
        <v>87</v>
      </c>
      <c r="E58" s="22">
        <v>26</v>
      </c>
      <c r="G58" s="4">
        <v>15</v>
      </c>
      <c r="H58" s="5">
        <v>13.636000000000001</v>
      </c>
      <c r="J58" s="4">
        <v>35</v>
      </c>
      <c r="K58" s="5">
        <v>35</v>
      </c>
      <c r="M58" s="4">
        <v>40</v>
      </c>
      <c r="N58" s="5">
        <v>38.1</v>
      </c>
    </row>
    <row r="59" spans="1:14" x14ac:dyDescent="0.35">
      <c r="A59" s="18" t="s">
        <v>60</v>
      </c>
      <c r="B59" s="22">
        <v>632</v>
      </c>
      <c r="C59" s="22">
        <f t="shared" si="3"/>
        <v>110</v>
      </c>
      <c r="D59" s="22">
        <v>69</v>
      </c>
      <c r="E59" s="22">
        <v>41</v>
      </c>
      <c r="G59" s="4">
        <v>0</v>
      </c>
      <c r="H59" s="5">
        <v>0</v>
      </c>
      <c r="J59" s="4">
        <v>25</v>
      </c>
      <c r="K59" s="5">
        <v>23.810000000000002</v>
      </c>
      <c r="M59" s="4">
        <v>35</v>
      </c>
      <c r="N59" s="5">
        <v>35</v>
      </c>
    </row>
    <row r="60" spans="1:14" x14ac:dyDescent="0.35">
      <c r="A60" s="18" t="s">
        <v>61</v>
      </c>
      <c r="B60" s="22">
        <v>2160</v>
      </c>
      <c r="C60" s="22">
        <f t="shared" si="3"/>
        <v>500</v>
      </c>
      <c r="D60" s="22">
        <v>329</v>
      </c>
      <c r="E60" s="22">
        <v>171</v>
      </c>
      <c r="G60" s="4">
        <v>75</v>
      </c>
      <c r="H60" s="5">
        <v>18.292999999999999</v>
      </c>
      <c r="J60" s="4">
        <v>135</v>
      </c>
      <c r="K60" s="5">
        <v>31.395</v>
      </c>
      <c r="M60" s="4">
        <v>110</v>
      </c>
      <c r="N60" s="5">
        <v>26.83</v>
      </c>
    </row>
    <row r="61" spans="1:14" x14ac:dyDescent="0.35">
      <c r="A61" s="18" t="s">
        <v>62</v>
      </c>
      <c r="B61" s="22">
        <v>1042</v>
      </c>
      <c r="C61" s="22">
        <f t="shared" si="3"/>
        <v>250</v>
      </c>
      <c r="D61" s="22">
        <v>157</v>
      </c>
      <c r="E61" s="22">
        <v>93</v>
      </c>
      <c r="G61" s="4">
        <v>15</v>
      </c>
      <c r="H61" s="5">
        <v>6.25</v>
      </c>
      <c r="J61" s="4">
        <v>30</v>
      </c>
      <c r="K61" s="5">
        <v>13.636000000000001</v>
      </c>
      <c r="M61" s="4">
        <v>70</v>
      </c>
      <c r="N61" s="5">
        <v>29.79</v>
      </c>
    </row>
    <row r="62" spans="1:14" x14ac:dyDescent="0.35">
      <c r="A62" s="18" t="s">
        <v>63</v>
      </c>
      <c r="B62" s="22">
        <v>429</v>
      </c>
      <c r="C62" s="22">
        <f t="shared" si="3"/>
        <v>97</v>
      </c>
      <c r="D62" s="22">
        <v>71</v>
      </c>
      <c r="E62" s="22">
        <v>26</v>
      </c>
      <c r="G62" s="4">
        <v>15</v>
      </c>
      <c r="H62" s="5">
        <v>14.285999999999998</v>
      </c>
      <c r="J62" s="4">
        <v>15</v>
      </c>
      <c r="K62" s="5">
        <v>15</v>
      </c>
      <c r="M62" s="4">
        <v>45</v>
      </c>
      <c r="N62" s="5">
        <v>42.86</v>
      </c>
    </row>
    <row r="63" spans="1:14" x14ac:dyDescent="0.35">
      <c r="A63" s="18" t="s">
        <v>64</v>
      </c>
      <c r="B63" s="22">
        <v>139</v>
      </c>
      <c r="C63" s="22">
        <f t="shared" si="3"/>
        <v>32</v>
      </c>
      <c r="D63" s="22">
        <v>29</v>
      </c>
      <c r="E63" s="22">
        <v>3</v>
      </c>
      <c r="G63" s="4" t="s">
        <v>104</v>
      </c>
      <c r="H63" s="5" t="s">
        <v>104</v>
      </c>
      <c r="J63" s="4">
        <v>5</v>
      </c>
      <c r="K63" s="5">
        <v>25</v>
      </c>
      <c r="M63" s="4">
        <v>0</v>
      </c>
      <c r="N63" s="5">
        <v>0</v>
      </c>
    </row>
    <row r="64" spans="1:14" x14ac:dyDescent="0.35">
      <c r="A64" s="18" t="s">
        <v>65</v>
      </c>
      <c r="B64" s="22">
        <v>1064</v>
      </c>
      <c r="C64" s="22">
        <f t="shared" si="3"/>
        <v>244</v>
      </c>
      <c r="D64" s="22">
        <v>173</v>
      </c>
      <c r="E64" s="22">
        <v>71</v>
      </c>
      <c r="G64" s="4">
        <v>70</v>
      </c>
      <c r="H64" s="5">
        <v>26.923000000000002</v>
      </c>
      <c r="J64" s="4">
        <v>40</v>
      </c>
      <c r="K64" s="5">
        <v>19.048000000000002</v>
      </c>
      <c r="M64" s="4">
        <v>120</v>
      </c>
      <c r="N64" s="5">
        <v>48</v>
      </c>
    </row>
    <row r="65" spans="1:14" x14ac:dyDescent="0.35">
      <c r="A65" s="18" t="s">
        <v>66</v>
      </c>
      <c r="B65" s="22">
        <v>420</v>
      </c>
      <c r="C65" s="22">
        <f t="shared" si="3"/>
        <v>94</v>
      </c>
      <c r="D65" s="22">
        <v>67</v>
      </c>
      <c r="E65" s="22">
        <v>27</v>
      </c>
      <c r="G65" s="4">
        <v>40</v>
      </c>
      <c r="H65" s="5">
        <v>47.058999999999997</v>
      </c>
      <c r="J65" s="4">
        <v>15</v>
      </c>
      <c r="K65" s="5">
        <v>17.646999999999998</v>
      </c>
      <c r="M65" s="4">
        <v>35</v>
      </c>
      <c r="N65" s="5">
        <v>41.18</v>
      </c>
    </row>
    <row r="66" spans="1:14" x14ac:dyDescent="0.35">
      <c r="A66" s="18" t="s">
        <v>67</v>
      </c>
      <c r="B66" s="22">
        <v>5327</v>
      </c>
      <c r="C66" s="22">
        <f t="shared" si="3"/>
        <v>1159</v>
      </c>
      <c r="D66" s="22">
        <v>570</v>
      </c>
      <c r="E66" s="22">
        <v>589</v>
      </c>
      <c r="G66" s="4">
        <v>265</v>
      </c>
      <c r="H66" s="5">
        <v>30.286000000000001</v>
      </c>
      <c r="J66" s="4">
        <v>275</v>
      </c>
      <c r="K66" s="5">
        <v>31.429000000000002</v>
      </c>
      <c r="M66" s="4">
        <v>380</v>
      </c>
      <c r="N66" s="5">
        <v>43.43</v>
      </c>
    </row>
    <row r="67" spans="1:14" x14ac:dyDescent="0.35">
      <c r="A67" s="18" t="s">
        <v>68</v>
      </c>
      <c r="B67" s="22">
        <v>1659</v>
      </c>
      <c r="C67" s="22">
        <f t="shared" si="3"/>
        <v>269</v>
      </c>
      <c r="D67" s="22">
        <v>173</v>
      </c>
      <c r="E67" s="22">
        <v>96</v>
      </c>
      <c r="G67" s="4">
        <v>55</v>
      </c>
      <c r="H67" s="5">
        <v>22.917000000000002</v>
      </c>
      <c r="J67" s="4">
        <v>55</v>
      </c>
      <c r="K67" s="5">
        <v>22.917000000000002</v>
      </c>
      <c r="M67" s="4">
        <v>95</v>
      </c>
      <c r="N67" s="5">
        <v>39.58</v>
      </c>
    </row>
    <row r="68" spans="1:14" x14ac:dyDescent="0.35">
      <c r="A68" s="18" t="s">
        <v>69</v>
      </c>
      <c r="B68" s="22">
        <v>3265</v>
      </c>
      <c r="C68" s="22">
        <f t="shared" si="3"/>
        <v>849</v>
      </c>
      <c r="D68" s="22">
        <v>461</v>
      </c>
      <c r="E68" s="22">
        <v>388</v>
      </c>
      <c r="G68" s="4">
        <v>205</v>
      </c>
      <c r="H68" s="5">
        <v>33.064999999999998</v>
      </c>
      <c r="J68" s="4">
        <v>265</v>
      </c>
      <c r="K68" s="5">
        <v>38.686</v>
      </c>
      <c r="M68" s="4">
        <v>280</v>
      </c>
      <c r="N68" s="5">
        <v>46.67</v>
      </c>
    </row>
    <row r="69" spans="1:14" x14ac:dyDescent="0.35">
      <c r="A69" s="18" t="s">
        <v>70</v>
      </c>
      <c r="B69" s="22">
        <v>1189</v>
      </c>
      <c r="C69" s="22">
        <f t="shared" si="3"/>
        <v>193</v>
      </c>
      <c r="D69" s="22">
        <v>136</v>
      </c>
      <c r="E69" s="22">
        <v>57</v>
      </c>
      <c r="G69" s="4">
        <v>30</v>
      </c>
      <c r="H69" s="5">
        <v>20</v>
      </c>
      <c r="J69" s="4">
        <v>40</v>
      </c>
      <c r="K69" s="5">
        <v>27.585999999999999</v>
      </c>
      <c r="M69" s="4">
        <v>50</v>
      </c>
      <c r="N69" s="5">
        <v>33.33</v>
      </c>
    </row>
    <row r="70" spans="1:14" x14ac:dyDescent="0.35">
      <c r="A70" s="18" t="s">
        <v>71</v>
      </c>
      <c r="B70" s="22">
        <v>1551</v>
      </c>
      <c r="C70" s="22">
        <f t="shared" si="3"/>
        <v>401</v>
      </c>
      <c r="D70" s="22">
        <v>219</v>
      </c>
      <c r="E70" s="22">
        <v>182</v>
      </c>
      <c r="G70" s="4">
        <v>55</v>
      </c>
      <c r="H70" s="5">
        <v>22.917000000000002</v>
      </c>
      <c r="J70" s="4">
        <v>45</v>
      </c>
      <c r="K70" s="5">
        <v>16.364000000000001</v>
      </c>
      <c r="M70" s="4">
        <v>70</v>
      </c>
      <c r="N70" s="5">
        <v>30.43</v>
      </c>
    </row>
    <row r="71" spans="1:14" s="50" customFormat="1" ht="28.5" customHeight="1" x14ac:dyDescent="0.35">
      <c r="A71" s="23" t="s">
        <v>72</v>
      </c>
      <c r="B71" s="24">
        <v>168518</v>
      </c>
      <c r="C71" s="19">
        <f t="shared" si="3"/>
        <v>33490</v>
      </c>
      <c r="D71" s="19">
        <v>18737</v>
      </c>
      <c r="E71" s="19">
        <v>14753</v>
      </c>
      <c r="F71" s="49"/>
      <c r="G71" s="14">
        <v>5130</v>
      </c>
      <c r="H71" s="15">
        <v>19.561</v>
      </c>
      <c r="I71" s="49"/>
      <c r="J71" s="14">
        <v>9110</v>
      </c>
      <c r="K71" s="15">
        <v>34.731000000000002</v>
      </c>
      <c r="L71" s="49"/>
      <c r="M71" s="14">
        <v>11335</v>
      </c>
      <c r="N71" s="15">
        <v>43.69</v>
      </c>
    </row>
    <row r="72" spans="1:14" x14ac:dyDescent="0.35">
      <c r="A72" s="6" t="s">
        <v>73</v>
      </c>
      <c r="B72" s="26" t="s">
        <v>119</v>
      </c>
      <c r="C72" s="26" t="s">
        <v>119</v>
      </c>
      <c r="D72" s="26" t="s">
        <v>119</v>
      </c>
      <c r="E72" s="26" t="s">
        <v>119</v>
      </c>
      <c r="G72" s="4">
        <v>180</v>
      </c>
      <c r="H72" s="5">
        <v>17.91</v>
      </c>
      <c r="J72" s="4">
        <v>230</v>
      </c>
      <c r="K72" s="5">
        <v>23.710999999999999</v>
      </c>
      <c r="M72" s="4">
        <v>365</v>
      </c>
      <c r="N72" s="5">
        <v>36.5</v>
      </c>
    </row>
    <row r="73" spans="1:14" x14ac:dyDescent="0.35">
      <c r="A73" s="6" t="s">
        <v>74</v>
      </c>
      <c r="B73" s="26" t="s">
        <v>119</v>
      </c>
      <c r="C73" s="26" t="s">
        <v>119</v>
      </c>
      <c r="D73" s="26" t="s">
        <v>119</v>
      </c>
      <c r="E73" s="26" t="s">
        <v>119</v>
      </c>
      <c r="G73" s="4">
        <v>1840</v>
      </c>
      <c r="H73" s="5">
        <v>24.648</v>
      </c>
      <c r="J73" s="4">
        <v>2745</v>
      </c>
      <c r="K73" s="5">
        <v>36.624000000000002</v>
      </c>
      <c r="M73" s="4">
        <v>3355</v>
      </c>
      <c r="N73" s="5">
        <v>45.550000000000004</v>
      </c>
    </row>
    <row r="74" spans="1:14" x14ac:dyDescent="0.35">
      <c r="A74" s="6" t="s">
        <v>75</v>
      </c>
      <c r="B74" s="26" t="s">
        <v>119</v>
      </c>
      <c r="C74" s="26" t="s">
        <v>119</v>
      </c>
      <c r="D74" s="26" t="s">
        <v>119</v>
      </c>
      <c r="E74" s="26" t="s">
        <v>119</v>
      </c>
      <c r="G74" s="4">
        <v>145</v>
      </c>
      <c r="H74" s="5">
        <v>14.216000000000001</v>
      </c>
      <c r="J74" s="4">
        <v>395</v>
      </c>
      <c r="K74" s="5">
        <v>38.536999999999999</v>
      </c>
      <c r="M74" s="4">
        <v>590</v>
      </c>
      <c r="N74" s="5">
        <v>57.84</v>
      </c>
    </row>
    <row r="75" spans="1:14" x14ac:dyDescent="0.35">
      <c r="A75" s="6" t="s">
        <v>76</v>
      </c>
      <c r="B75" s="26" t="s">
        <v>119</v>
      </c>
      <c r="C75" s="26" t="s">
        <v>119</v>
      </c>
      <c r="D75" s="26" t="s">
        <v>119</v>
      </c>
      <c r="E75" s="26" t="s">
        <v>119</v>
      </c>
      <c r="G75" s="4">
        <v>1330</v>
      </c>
      <c r="H75" s="5">
        <v>30.858000000000001</v>
      </c>
      <c r="J75" s="4">
        <v>1805</v>
      </c>
      <c r="K75" s="5">
        <v>41.878999999999998</v>
      </c>
      <c r="M75" s="4">
        <v>2105</v>
      </c>
      <c r="N75" s="5">
        <v>49.88</v>
      </c>
    </row>
    <row r="76" spans="1:14" ht="26" x14ac:dyDescent="0.35">
      <c r="A76" s="25" t="s">
        <v>77</v>
      </c>
      <c r="B76" s="26" t="s">
        <v>119</v>
      </c>
      <c r="C76" s="26" t="s">
        <v>119</v>
      </c>
      <c r="D76" s="26" t="s">
        <v>119</v>
      </c>
      <c r="E76" s="26" t="s">
        <v>119</v>
      </c>
      <c r="G76" s="4">
        <v>575</v>
      </c>
      <c r="H76" s="5">
        <v>12.555</v>
      </c>
      <c r="J76" s="4">
        <v>995</v>
      </c>
      <c r="K76" s="5">
        <v>21.795999999999999</v>
      </c>
      <c r="M76" s="4">
        <v>1685</v>
      </c>
      <c r="N76" s="5">
        <v>36.950000000000003</v>
      </c>
    </row>
    <row r="77" spans="1:14" x14ac:dyDescent="0.35">
      <c r="A77" s="6" t="s">
        <v>78</v>
      </c>
      <c r="B77" s="26" t="s">
        <v>119</v>
      </c>
      <c r="C77" s="26" t="s">
        <v>119</v>
      </c>
      <c r="D77" s="26" t="s">
        <v>119</v>
      </c>
      <c r="E77" s="26" t="s">
        <v>119</v>
      </c>
      <c r="G77" s="4">
        <v>1070</v>
      </c>
      <c r="H77" s="5">
        <v>13.639000000000001</v>
      </c>
      <c r="J77" s="4">
        <v>2935</v>
      </c>
      <c r="K77" s="5">
        <v>37.341000000000001</v>
      </c>
      <c r="M77" s="4">
        <v>3235</v>
      </c>
      <c r="N77" s="5">
        <v>41.58</v>
      </c>
    </row>
    <row r="78" spans="1:14" ht="38.5" x14ac:dyDescent="0.35">
      <c r="A78" s="20" t="s">
        <v>79</v>
      </c>
      <c r="B78" s="26" t="s">
        <v>119</v>
      </c>
      <c r="C78" s="26" t="s">
        <v>119</v>
      </c>
      <c r="D78" s="26" t="s">
        <v>119</v>
      </c>
      <c r="E78" s="26" t="s">
        <v>119</v>
      </c>
      <c r="G78" s="4">
        <v>755</v>
      </c>
      <c r="H78" s="5">
        <v>13.517999999999999</v>
      </c>
      <c r="J78" s="4">
        <v>1225</v>
      </c>
      <c r="K78" s="5">
        <v>22.131999999999998</v>
      </c>
      <c r="M78" s="4">
        <v>2050</v>
      </c>
      <c r="N78" s="5">
        <v>36.870000000000005</v>
      </c>
    </row>
    <row r="79" spans="1:14" ht="38.5" x14ac:dyDescent="0.35">
      <c r="A79" s="20" t="s">
        <v>80</v>
      </c>
      <c r="B79" s="26" t="s">
        <v>119</v>
      </c>
      <c r="C79" s="26" t="s">
        <v>119</v>
      </c>
      <c r="D79" s="26" t="s">
        <v>119</v>
      </c>
      <c r="E79" s="26" t="s">
        <v>119</v>
      </c>
      <c r="G79" s="4">
        <v>2400</v>
      </c>
      <c r="H79" s="5">
        <v>19.744999999999997</v>
      </c>
      <c r="J79" s="4">
        <v>4740</v>
      </c>
      <c r="K79" s="5">
        <v>38.948</v>
      </c>
      <c r="M79" s="4">
        <v>5340</v>
      </c>
      <c r="N79" s="5">
        <v>44.5</v>
      </c>
    </row>
    <row r="80" spans="1:14" s="21" customFormat="1" ht="24" customHeight="1" x14ac:dyDescent="0.35">
      <c r="A80" s="11" t="s">
        <v>117</v>
      </c>
      <c r="B80" s="17">
        <f>SUM(B81:B92)</f>
        <v>18704</v>
      </c>
      <c r="C80" s="17">
        <f>SUM(C81:C92)</f>
        <v>4036</v>
      </c>
      <c r="D80" s="17">
        <f>SUM(D81:D92)</f>
        <v>2286</v>
      </c>
      <c r="E80" s="17">
        <f>SUM(E81:E92)</f>
        <v>1750</v>
      </c>
      <c r="F80" s="49"/>
      <c r="G80" s="14">
        <v>755</v>
      </c>
      <c r="H80" s="15">
        <v>21.916</v>
      </c>
      <c r="I80" s="49"/>
      <c r="J80" s="14">
        <v>930</v>
      </c>
      <c r="K80" s="15">
        <v>26.995999999999999</v>
      </c>
      <c r="L80" s="49"/>
      <c r="M80" s="14">
        <v>1530</v>
      </c>
      <c r="N80" s="15">
        <v>45.2</v>
      </c>
    </row>
    <row r="81" spans="1:14" x14ac:dyDescent="0.35">
      <c r="A81" s="18" t="s">
        <v>81</v>
      </c>
      <c r="B81" s="22">
        <v>479</v>
      </c>
      <c r="C81" s="22">
        <f t="shared" ref="C81:C92" si="4">SUM(D81:E81)</f>
        <v>90</v>
      </c>
      <c r="D81" s="22">
        <v>68</v>
      </c>
      <c r="E81" s="22">
        <v>22</v>
      </c>
      <c r="G81" s="4">
        <v>25</v>
      </c>
      <c r="H81" s="5">
        <v>35.713999999999999</v>
      </c>
      <c r="J81" s="4">
        <v>10</v>
      </c>
      <c r="K81" s="5">
        <v>13.333</v>
      </c>
      <c r="M81" s="4">
        <v>30</v>
      </c>
      <c r="N81" s="5">
        <v>46.150000000000006</v>
      </c>
    </row>
    <row r="82" spans="1:14" x14ac:dyDescent="0.35">
      <c r="A82" s="18" t="s">
        <v>82</v>
      </c>
      <c r="B82" s="22">
        <v>96</v>
      </c>
      <c r="C82" s="22">
        <f t="shared" si="4"/>
        <v>19</v>
      </c>
      <c r="D82" s="22">
        <v>13</v>
      </c>
      <c r="E82" s="22">
        <v>6</v>
      </c>
      <c r="G82" s="4" t="s">
        <v>104</v>
      </c>
      <c r="H82" s="5" t="s">
        <v>104</v>
      </c>
      <c r="J82" s="4">
        <v>5</v>
      </c>
      <c r="K82" s="5">
        <v>20</v>
      </c>
      <c r="M82" s="4">
        <v>25</v>
      </c>
      <c r="N82" s="5">
        <v>45.45</v>
      </c>
    </row>
    <row r="83" spans="1:14" x14ac:dyDescent="0.35">
      <c r="A83" s="18" t="s">
        <v>83</v>
      </c>
      <c r="B83" s="22">
        <v>263</v>
      </c>
      <c r="C83" s="22">
        <f t="shared" si="4"/>
        <v>57</v>
      </c>
      <c r="D83" s="22">
        <v>34</v>
      </c>
      <c r="E83" s="22">
        <v>23</v>
      </c>
      <c r="G83" s="4">
        <v>10</v>
      </c>
      <c r="H83" s="5">
        <v>13.333</v>
      </c>
      <c r="J83" s="4">
        <v>15</v>
      </c>
      <c r="K83" s="5">
        <v>33.332999999999998</v>
      </c>
      <c r="M83" s="4">
        <v>45</v>
      </c>
      <c r="N83" s="5">
        <v>60</v>
      </c>
    </row>
    <row r="84" spans="1:14" x14ac:dyDescent="0.35">
      <c r="A84" s="18" t="s">
        <v>84</v>
      </c>
      <c r="B84" s="22">
        <v>703</v>
      </c>
      <c r="C84" s="22">
        <f t="shared" si="4"/>
        <v>161</v>
      </c>
      <c r="D84" s="22">
        <v>108</v>
      </c>
      <c r="E84" s="22">
        <v>53</v>
      </c>
      <c r="G84" s="4">
        <v>25</v>
      </c>
      <c r="H84" s="5">
        <v>14.706</v>
      </c>
      <c r="J84" s="4">
        <v>35</v>
      </c>
      <c r="K84" s="5">
        <v>21.212</v>
      </c>
      <c r="M84" s="4">
        <v>60</v>
      </c>
      <c r="N84" s="5">
        <v>38.71</v>
      </c>
    </row>
    <row r="85" spans="1:14" x14ac:dyDescent="0.35">
      <c r="A85" s="18" t="s">
        <v>85</v>
      </c>
      <c r="B85" s="22">
        <v>715</v>
      </c>
      <c r="C85" s="22">
        <f t="shared" si="4"/>
        <v>105</v>
      </c>
      <c r="D85" s="22">
        <v>67</v>
      </c>
      <c r="E85" s="22">
        <v>38</v>
      </c>
      <c r="G85" s="4">
        <v>20</v>
      </c>
      <c r="H85" s="5">
        <v>36.364000000000004</v>
      </c>
      <c r="J85" s="4">
        <v>20</v>
      </c>
      <c r="K85" s="5">
        <v>21.053000000000001</v>
      </c>
      <c r="M85" s="4">
        <v>25</v>
      </c>
      <c r="N85" s="5">
        <v>50</v>
      </c>
    </row>
    <row r="86" spans="1:14" x14ac:dyDescent="0.35">
      <c r="A86" s="18" t="s">
        <v>86</v>
      </c>
      <c r="B86" s="22">
        <v>8906</v>
      </c>
      <c r="C86" s="22">
        <f t="shared" si="4"/>
        <v>2262</v>
      </c>
      <c r="D86" s="22">
        <v>1177</v>
      </c>
      <c r="E86" s="22">
        <v>1085</v>
      </c>
      <c r="G86" s="4">
        <v>400</v>
      </c>
      <c r="H86" s="5">
        <v>23.256</v>
      </c>
      <c r="J86" s="4">
        <v>530</v>
      </c>
      <c r="K86" s="5">
        <v>30.198999999999998</v>
      </c>
      <c r="M86" s="4">
        <v>785</v>
      </c>
      <c r="N86" s="5">
        <v>46.45</v>
      </c>
    </row>
    <row r="87" spans="1:14" x14ac:dyDescent="0.35">
      <c r="A87" s="18" t="s">
        <v>87</v>
      </c>
      <c r="B87" s="22">
        <v>559</v>
      </c>
      <c r="C87" s="22">
        <f t="shared" si="4"/>
        <v>106</v>
      </c>
      <c r="D87" s="22">
        <v>64</v>
      </c>
      <c r="E87" s="22">
        <v>42</v>
      </c>
      <c r="G87" s="4">
        <v>30</v>
      </c>
      <c r="H87" s="5">
        <v>17.646999999999998</v>
      </c>
      <c r="J87" s="4">
        <v>40</v>
      </c>
      <c r="K87" s="5">
        <v>23.529</v>
      </c>
      <c r="M87" s="4">
        <v>70</v>
      </c>
      <c r="N87" s="5">
        <v>43.75</v>
      </c>
    </row>
    <row r="88" spans="1:14" x14ac:dyDescent="0.35">
      <c r="A88" s="18" t="s">
        <v>88</v>
      </c>
      <c r="B88" s="22">
        <v>606</v>
      </c>
      <c r="C88" s="22">
        <f t="shared" si="4"/>
        <v>151</v>
      </c>
      <c r="D88" s="22">
        <v>87</v>
      </c>
      <c r="E88" s="22">
        <v>64</v>
      </c>
      <c r="G88" s="4">
        <v>25</v>
      </c>
      <c r="H88" s="5">
        <v>15.151999999999999</v>
      </c>
      <c r="J88" s="4">
        <v>30</v>
      </c>
      <c r="K88" s="5">
        <v>20.69</v>
      </c>
      <c r="M88" s="4">
        <v>80</v>
      </c>
      <c r="N88" s="5">
        <v>48.480000000000004</v>
      </c>
    </row>
    <row r="89" spans="1:14" x14ac:dyDescent="0.35">
      <c r="A89" s="18" t="s">
        <v>89</v>
      </c>
      <c r="B89" s="22">
        <v>542</v>
      </c>
      <c r="C89" s="22">
        <f t="shared" si="4"/>
        <v>70</v>
      </c>
      <c r="D89" s="22">
        <v>54</v>
      </c>
      <c r="E89" s="22">
        <v>16</v>
      </c>
      <c r="G89" s="4">
        <v>25</v>
      </c>
      <c r="H89" s="5">
        <v>29.411999999999999</v>
      </c>
      <c r="J89" s="4">
        <v>15</v>
      </c>
      <c r="K89" s="5">
        <v>25</v>
      </c>
      <c r="M89" s="4">
        <v>15</v>
      </c>
      <c r="N89" s="5">
        <v>17.649999999999999</v>
      </c>
    </row>
    <row r="90" spans="1:14" x14ac:dyDescent="0.35">
      <c r="A90" s="18" t="s">
        <v>90</v>
      </c>
      <c r="B90" s="22">
        <v>445</v>
      </c>
      <c r="C90" s="22">
        <f t="shared" si="4"/>
        <v>57</v>
      </c>
      <c r="D90" s="22">
        <v>32</v>
      </c>
      <c r="E90" s="22">
        <v>25</v>
      </c>
      <c r="G90" s="4">
        <v>15</v>
      </c>
      <c r="H90" s="5">
        <v>27.272999999999996</v>
      </c>
      <c r="J90" s="4">
        <v>20</v>
      </c>
      <c r="K90" s="5">
        <v>26.667000000000002</v>
      </c>
      <c r="M90" s="4">
        <v>15</v>
      </c>
      <c r="N90" s="5">
        <v>27.27</v>
      </c>
    </row>
    <row r="91" spans="1:14" x14ac:dyDescent="0.35">
      <c r="A91" s="20" t="s">
        <v>91</v>
      </c>
      <c r="B91" s="22">
        <v>3180</v>
      </c>
      <c r="C91" s="22">
        <f t="shared" si="4"/>
        <v>592</v>
      </c>
      <c r="D91" s="22">
        <v>362</v>
      </c>
      <c r="E91" s="22">
        <v>230</v>
      </c>
      <c r="G91" s="4">
        <v>110</v>
      </c>
      <c r="H91" s="5">
        <v>23.404</v>
      </c>
      <c r="J91" s="4">
        <v>130</v>
      </c>
      <c r="K91" s="5">
        <v>26.803999999999998</v>
      </c>
      <c r="M91" s="4">
        <v>195</v>
      </c>
      <c r="N91" s="5">
        <v>41.49</v>
      </c>
    </row>
    <row r="92" spans="1:14" x14ac:dyDescent="0.35">
      <c r="A92" s="20" t="s">
        <v>92</v>
      </c>
      <c r="B92" s="22">
        <v>2210</v>
      </c>
      <c r="C92" s="22">
        <f t="shared" si="4"/>
        <v>366</v>
      </c>
      <c r="D92" s="22">
        <v>220</v>
      </c>
      <c r="E92" s="22">
        <v>146</v>
      </c>
      <c r="G92" s="4">
        <v>65</v>
      </c>
      <c r="H92" s="5">
        <v>17.808</v>
      </c>
      <c r="J92" s="4">
        <v>85</v>
      </c>
      <c r="K92" s="5">
        <v>24.285999999999998</v>
      </c>
      <c r="M92" s="4">
        <v>190</v>
      </c>
      <c r="N92" s="5">
        <v>52.78</v>
      </c>
    </row>
    <row r="93" spans="1:14" s="21" customFormat="1" ht="21" customHeight="1" x14ac:dyDescent="0.35">
      <c r="A93" s="11" t="s">
        <v>93</v>
      </c>
      <c r="B93" s="17">
        <f>SUM(B94:B110)</f>
        <v>52064</v>
      </c>
      <c r="C93" s="17">
        <f>SUM(C94:C110)</f>
        <v>14474</v>
      </c>
      <c r="D93" s="17">
        <f>SUM(D94:D110)</f>
        <v>8888</v>
      </c>
      <c r="E93" s="17">
        <f>SUM(E94:E110)</f>
        <v>5586</v>
      </c>
      <c r="F93" s="49"/>
      <c r="G93" s="14">
        <v>1855</v>
      </c>
      <c r="H93" s="15">
        <v>15.556000000000001</v>
      </c>
      <c r="I93" s="49"/>
      <c r="J93" s="14">
        <v>3010</v>
      </c>
      <c r="K93" s="15">
        <v>25.241000000000003</v>
      </c>
      <c r="L93" s="49"/>
      <c r="M93" s="14">
        <v>4470</v>
      </c>
      <c r="N93" s="15">
        <v>38.14</v>
      </c>
    </row>
    <row r="94" spans="1:14" x14ac:dyDescent="0.35">
      <c r="A94" s="18" t="s">
        <v>94</v>
      </c>
      <c r="B94" s="22">
        <v>2787</v>
      </c>
      <c r="C94" s="22">
        <f t="shared" ref="C94:C110" si="5">SUM(D94:E94)</f>
        <v>688</v>
      </c>
      <c r="D94" s="22">
        <v>398</v>
      </c>
      <c r="E94" s="22">
        <v>290</v>
      </c>
      <c r="G94" s="4">
        <v>145</v>
      </c>
      <c r="H94" s="5">
        <v>24.37</v>
      </c>
      <c r="J94" s="4">
        <v>180</v>
      </c>
      <c r="K94" s="5">
        <v>28.799999999999997</v>
      </c>
      <c r="M94" s="4">
        <v>245</v>
      </c>
      <c r="N94" s="5">
        <v>41.53</v>
      </c>
    </row>
    <row r="95" spans="1:14" x14ac:dyDescent="0.35">
      <c r="A95" s="18" t="s">
        <v>95</v>
      </c>
      <c r="B95" s="22">
        <v>735</v>
      </c>
      <c r="C95" s="22">
        <f t="shared" si="5"/>
        <v>237</v>
      </c>
      <c r="D95" s="22">
        <v>157</v>
      </c>
      <c r="E95" s="22">
        <v>80</v>
      </c>
      <c r="G95" s="4">
        <v>30</v>
      </c>
      <c r="H95" s="5">
        <v>15.789</v>
      </c>
      <c r="J95" s="4">
        <v>50</v>
      </c>
      <c r="K95" s="5">
        <v>22.727</v>
      </c>
      <c r="M95" s="4">
        <v>65</v>
      </c>
      <c r="N95" s="5">
        <v>36.11</v>
      </c>
    </row>
    <row r="96" spans="1:14" x14ac:dyDescent="0.35">
      <c r="A96" s="18" t="s">
        <v>96</v>
      </c>
      <c r="B96" s="22">
        <v>964</v>
      </c>
      <c r="C96" s="22">
        <f t="shared" si="5"/>
        <v>310</v>
      </c>
      <c r="D96" s="22">
        <v>182</v>
      </c>
      <c r="E96" s="22">
        <v>128</v>
      </c>
      <c r="G96" s="4">
        <v>75</v>
      </c>
      <c r="H96" s="5">
        <v>18.987000000000002</v>
      </c>
      <c r="J96" s="4">
        <v>80</v>
      </c>
      <c r="K96" s="5">
        <v>23.529</v>
      </c>
      <c r="M96" s="4">
        <v>140</v>
      </c>
      <c r="N96" s="5">
        <v>36.840000000000003</v>
      </c>
    </row>
    <row r="97" spans="1:15" x14ac:dyDescent="0.35">
      <c r="A97" s="18" t="s">
        <v>97</v>
      </c>
      <c r="B97" s="22">
        <v>1818</v>
      </c>
      <c r="C97" s="22">
        <f t="shared" si="5"/>
        <v>652</v>
      </c>
      <c r="D97" s="22">
        <v>400</v>
      </c>
      <c r="E97" s="22">
        <v>252</v>
      </c>
      <c r="G97" s="4">
        <v>110</v>
      </c>
      <c r="H97" s="5">
        <v>18.182000000000002</v>
      </c>
      <c r="J97" s="4">
        <v>160</v>
      </c>
      <c r="K97" s="5">
        <v>25.806000000000001</v>
      </c>
      <c r="M97" s="4">
        <v>240</v>
      </c>
      <c r="N97" s="5">
        <v>40.339999999999996</v>
      </c>
    </row>
    <row r="98" spans="1:15" x14ac:dyDescent="0.35">
      <c r="A98" s="18" t="s">
        <v>98</v>
      </c>
      <c r="B98" s="22">
        <v>1141</v>
      </c>
      <c r="C98" s="22">
        <f t="shared" si="5"/>
        <v>267</v>
      </c>
      <c r="D98" s="22">
        <v>164</v>
      </c>
      <c r="E98" s="22">
        <v>103</v>
      </c>
      <c r="G98" s="4">
        <v>20</v>
      </c>
      <c r="H98" s="5">
        <v>10</v>
      </c>
      <c r="J98" s="4">
        <v>80</v>
      </c>
      <c r="K98" s="5">
        <v>34.782999999999994</v>
      </c>
      <c r="M98" s="4">
        <v>85</v>
      </c>
      <c r="N98" s="5">
        <v>43.59</v>
      </c>
    </row>
    <row r="99" spans="1:15" x14ac:dyDescent="0.35">
      <c r="A99" s="18" t="s">
        <v>99</v>
      </c>
      <c r="B99" s="22">
        <v>683</v>
      </c>
      <c r="C99" s="22">
        <f t="shared" si="5"/>
        <v>167</v>
      </c>
      <c r="D99" s="22">
        <v>104</v>
      </c>
      <c r="E99" s="22">
        <v>63</v>
      </c>
      <c r="G99" s="4">
        <v>10</v>
      </c>
      <c r="H99" s="5">
        <v>6.6669999999999989</v>
      </c>
      <c r="J99" s="4">
        <v>30</v>
      </c>
      <c r="K99" s="5">
        <v>18.75</v>
      </c>
      <c r="M99" s="4">
        <v>50</v>
      </c>
      <c r="N99" s="5">
        <v>33.33</v>
      </c>
    </row>
    <row r="100" spans="1:15" x14ac:dyDescent="0.35">
      <c r="A100" s="18" t="s">
        <v>100</v>
      </c>
      <c r="B100" s="22">
        <v>661</v>
      </c>
      <c r="C100" s="22">
        <f t="shared" si="5"/>
        <v>164</v>
      </c>
      <c r="D100" s="22">
        <v>112</v>
      </c>
      <c r="E100" s="22">
        <v>52</v>
      </c>
      <c r="G100" s="4">
        <v>10</v>
      </c>
      <c r="H100" s="5">
        <v>7.1429999999999989</v>
      </c>
      <c r="J100" s="4">
        <v>55</v>
      </c>
      <c r="K100" s="5">
        <v>30.556000000000001</v>
      </c>
      <c r="M100" s="4">
        <v>60</v>
      </c>
      <c r="N100" s="5">
        <v>44.440000000000005</v>
      </c>
    </row>
    <row r="101" spans="1:15" x14ac:dyDescent="0.35">
      <c r="A101" s="18" t="s">
        <v>99</v>
      </c>
      <c r="B101" s="22">
        <v>2196</v>
      </c>
      <c r="C101" s="22">
        <f t="shared" si="5"/>
        <v>554</v>
      </c>
      <c r="D101" s="22">
        <v>374</v>
      </c>
      <c r="E101" s="22">
        <v>180</v>
      </c>
      <c r="G101" s="4">
        <v>20</v>
      </c>
      <c r="H101" s="5">
        <v>4.5979999999999999</v>
      </c>
      <c r="J101" s="4">
        <v>50</v>
      </c>
      <c r="K101" s="5">
        <v>12.821</v>
      </c>
      <c r="M101" s="4">
        <v>195</v>
      </c>
      <c r="N101" s="5">
        <v>45.35</v>
      </c>
    </row>
    <row r="102" spans="1:15" x14ac:dyDescent="0.35">
      <c r="A102" s="18" t="s">
        <v>101</v>
      </c>
      <c r="B102" s="22">
        <v>2590</v>
      </c>
      <c r="C102" s="22">
        <f t="shared" si="5"/>
        <v>595</v>
      </c>
      <c r="D102" s="22">
        <v>423</v>
      </c>
      <c r="E102" s="22">
        <v>172</v>
      </c>
      <c r="G102" s="4">
        <v>80</v>
      </c>
      <c r="H102" s="5">
        <v>12.698</v>
      </c>
      <c r="J102" s="4">
        <v>105</v>
      </c>
      <c r="K102" s="5">
        <v>18.75</v>
      </c>
      <c r="M102" s="4">
        <v>235</v>
      </c>
      <c r="N102" s="5">
        <v>37.299999999999997</v>
      </c>
    </row>
    <row r="103" spans="1:15" x14ac:dyDescent="0.35">
      <c r="A103" s="18" t="s">
        <v>102</v>
      </c>
      <c r="B103" s="22">
        <v>27280</v>
      </c>
      <c r="C103" s="22">
        <f t="shared" si="5"/>
        <v>8072</v>
      </c>
      <c r="D103" s="22">
        <v>4630</v>
      </c>
      <c r="E103" s="22">
        <v>3442</v>
      </c>
      <c r="G103" s="4">
        <v>1090</v>
      </c>
      <c r="H103" s="5">
        <v>17.695</v>
      </c>
      <c r="J103" s="4">
        <v>1730</v>
      </c>
      <c r="K103" s="5">
        <v>28.106999999999999</v>
      </c>
      <c r="M103" s="4">
        <v>2320</v>
      </c>
      <c r="N103" s="5">
        <v>38.06</v>
      </c>
    </row>
    <row r="104" spans="1:15" x14ac:dyDescent="0.35">
      <c r="A104" s="18" t="s">
        <v>103</v>
      </c>
      <c r="B104" s="22">
        <v>30</v>
      </c>
      <c r="C104" s="22">
        <f t="shared" si="5"/>
        <v>0</v>
      </c>
      <c r="D104" s="22">
        <v>0</v>
      </c>
      <c r="E104" s="22">
        <v>0</v>
      </c>
      <c r="G104" s="4" t="s">
        <v>104</v>
      </c>
      <c r="H104" s="5" t="s">
        <v>104</v>
      </c>
      <c r="J104" s="4" t="s">
        <v>104</v>
      </c>
      <c r="K104" s="5" t="s">
        <v>104</v>
      </c>
      <c r="M104" s="4" t="s">
        <v>104</v>
      </c>
      <c r="N104" s="5" t="s">
        <v>104</v>
      </c>
    </row>
    <row r="105" spans="1:15" x14ac:dyDescent="0.35">
      <c r="A105" s="18" t="s">
        <v>105</v>
      </c>
      <c r="B105" s="22">
        <v>1574</v>
      </c>
      <c r="C105" s="22">
        <f t="shared" si="5"/>
        <v>461</v>
      </c>
      <c r="D105" s="22">
        <v>313</v>
      </c>
      <c r="E105" s="22">
        <v>148</v>
      </c>
      <c r="G105" s="4">
        <v>50</v>
      </c>
      <c r="H105" s="5">
        <v>13.699</v>
      </c>
      <c r="J105" s="4">
        <v>85</v>
      </c>
      <c r="K105" s="5">
        <v>20.238</v>
      </c>
      <c r="M105" s="4">
        <v>140</v>
      </c>
      <c r="N105" s="5">
        <v>38.36</v>
      </c>
    </row>
    <row r="106" spans="1:15" x14ac:dyDescent="0.35">
      <c r="A106" s="18" t="s">
        <v>106</v>
      </c>
      <c r="B106" s="22">
        <v>2073</v>
      </c>
      <c r="C106" s="22">
        <f t="shared" si="5"/>
        <v>595</v>
      </c>
      <c r="D106" s="22">
        <v>397</v>
      </c>
      <c r="E106" s="22">
        <v>198</v>
      </c>
      <c r="G106" s="4">
        <v>15</v>
      </c>
      <c r="H106" s="5">
        <v>2.7269999999999999</v>
      </c>
      <c r="J106" s="4">
        <v>120</v>
      </c>
      <c r="K106" s="5">
        <v>22.43</v>
      </c>
      <c r="M106" s="4">
        <v>170</v>
      </c>
      <c r="N106" s="5">
        <v>31.480000000000004</v>
      </c>
    </row>
    <row r="107" spans="1:15" x14ac:dyDescent="0.35">
      <c r="A107" s="18" t="s">
        <v>107</v>
      </c>
      <c r="B107" s="22">
        <v>1026</v>
      </c>
      <c r="C107" s="22">
        <f t="shared" si="5"/>
        <v>295</v>
      </c>
      <c r="D107" s="22">
        <v>216</v>
      </c>
      <c r="E107" s="22">
        <v>79</v>
      </c>
      <c r="G107" s="4">
        <v>45</v>
      </c>
      <c r="H107" s="5">
        <v>15.254000000000001</v>
      </c>
      <c r="J107" s="4">
        <v>55</v>
      </c>
      <c r="K107" s="5">
        <v>21.568999999999999</v>
      </c>
      <c r="M107" s="4">
        <v>95</v>
      </c>
      <c r="N107" s="5">
        <v>33.93</v>
      </c>
    </row>
    <row r="108" spans="1:15" x14ac:dyDescent="0.35">
      <c r="A108" s="18" t="s">
        <v>108</v>
      </c>
      <c r="B108" s="22">
        <v>740</v>
      </c>
      <c r="C108" s="22">
        <f t="shared" si="5"/>
        <v>234</v>
      </c>
      <c r="D108" s="22">
        <v>174</v>
      </c>
      <c r="E108" s="22">
        <v>60</v>
      </c>
      <c r="G108" s="4">
        <v>15</v>
      </c>
      <c r="H108" s="5">
        <v>9.6769999999999996</v>
      </c>
      <c r="J108" s="4">
        <v>40</v>
      </c>
      <c r="K108" s="5">
        <v>20.513000000000002</v>
      </c>
      <c r="M108" s="4">
        <v>40</v>
      </c>
      <c r="N108" s="5">
        <v>36.36</v>
      </c>
    </row>
    <row r="109" spans="1:15" x14ac:dyDescent="0.35">
      <c r="A109" s="18" t="s">
        <v>109</v>
      </c>
      <c r="B109" s="22">
        <v>1110</v>
      </c>
      <c r="C109" s="22">
        <f t="shared" si="5"/>
        <v>239</v>
      </c>
      <c r="D109" s="22">
        <v>168</v>
      </c>
      <c r="E109" s="22">
        <v>71</v>
      </c>
      <c r="G109" s="4">
        <v>50</v>
      </c>
      <c r="H109" s="5">
        <v>18.867999999999999</v>
      </c>
      <c r="J109" s="4">
        <v>45</v>
      </c>
      <c r="K109" s="5">
        <v>20</v>
      </c>
      <c r="M109" s="4">
        <v>110</v>
      </c>
      <c r="N109" s="5">
        <v>42.309999999999995</v>
      </c>
    </row>
    <row r="110" spans="1:15" x14ac:dyDescent="0.35">
      <c r="A110" s="18" t="s">
        <v>110</v>
      </c>
      <c r="B110" s="22">
        <v>4656</v>
      </c>
      <c r="C110" s="22">
        <f t="shared" si="5"/>
        <v>944</v>
      </c>
      <c r="D110" s="22">
        <v>676</v>
      </c>
      <c r="E110" s="22">
        <v>268</v>
      </c>
      <c r="G110" s="4">
        <v>85</v>
      </c>
      <c r="H110" s="5">
        <v>10.494</v>
      </c>
      <c r="J110" s="4">
        <v>145</v>
      </c>
      <c r="K110" s="5">
        <v>18.012</v>
      </c>
      <c r="M110" s="4">
        <v>280</v>
      </c>
      <c r="N110" s="5">
        <v>35.44</v>
      </c>
    </row>
    <row r="111" spans="1:15" x14ac:dyDescent="0.35">
      <c r="A111" s="59" t="s">
        <v>147</v>
      </c>
      <c r="B111" s="60">
        <f t="shared" ref="B111" si="6">SUM(B112:B132)</f>
        <v>61543</v>
      </c>
      <c r="C111" s="81">
        <f>SUM(C112:C132)</f>
        <v>15396</v>
      </c>
      <c r="D111" s="81">
        <f>SUM(D112:D132)</f>
        <v>9367</v>
      </c>
      <c r="E111" s="81">
        <f>SUM(E112:E132)</f>
        <v>6029</v>
      </c>
      <c r="F111" s="82"/>
      <c r="G111" s="85">
        <v>2020</v>
      </c>
      <c r="H111" s="86">
        <v>16.363</v>
      </c>
      <c r="I111" s="87"/>
      <c r="J111" s="88">
        <v>3450</v>
      </c>
      <c r="K111" s="86">
        <v>27.957999999999998</v>
      </c>
      <c r="L111" s="87"/>
      <c r="M111" s="85">
        <v>5085</v>
      </c>
      <c r="N111" s="85">
        <v>41.9</v>
      </c>
      <c r="O111" s="84"/>
    </row>
    <row r="112" spans="1:15" x14ac:dyDescent="0.35">
      <c r="A112" s="61" t="s">
        <v>148</v>
      </c>
      <c r="B112" s="62">
        <v>338</v>
      </c>
      <c r="C112" s="80">
        <f t="shared" ref="C112:C132" si="7">SUM(D112:E112)</f>
        <v>116</v>
      </c>
      <c r="D112" s="80">
        <v>71</v>
      </c>
      <c r="E112" s="80">
        <v>45</v>
      </c>
      <c r="G112" s="62">
        <v>10</v>
      </c>
      <c r="H112" s="89">
        <v>7.6920000000000002</v>
      </c>
      <c r="I112" s="90"/>
      <c r="J112" s="91">
        <v>30</v>
      </c>
      <c r="K112" s="89">
        <v>24</v>
      </c>
      <c r="L112" s="90"/>
      <c r="M112" s="62">
        <v>45</v>
      </c>
      <c r="N112" s="89">
        <v>34.619999999999997</v>
      </c>
      <c r="O112" s="84"/>
    </row>
    <row r="113" spans="1:15" x14ac:dyDescent="0.35">
      <c r="A113" s="61" t="s">
        <v>149</v>
      </c>
      <c r="B113" s="62">
        <v>1144</v>
      </c>
      <c r="C113" s="80">
        <f t="shared" si="7"/>
        <v>314</v>
      </c>
      <c r="D113" s="80">
        <v>204</v>
      </c>
      <c r="E113" s="80">
        <v>110</v>
      </c>
      <c r="G113" s="62">
        <v>40</v>
      </c>
      <c r="H113" s="89">
        <v>14.285999999999998</v>
      </c>
      <c r="I113" s="90"/>
      <c r="J113" s="91">
        <v>70</v>
      </c>
      <c r="K113" s="89">
        <v>23.333000000000002</v>
      </c>
      <c r="L113" s="90"/>
      <c r="M113" s="62">
        <v>110</v>
      </c>
      <c r="N113" s="89">
        <v>43.14</v>
      </c>
      <c r="O113" s="84"/>
    </row>
    <row r="114" spans="1:15" ht="14" customHeight="1" x14ac:dyDescent="0.35">
      <c r="A114" s="61" t="s">
        <v>150</v>
      </c>
      <c r="B114" s="62">
        <v>1226</v>
      </c>
      <c r="C114" s="80">
        <f t="shared" si="7"/>
        <v>351</v>
      </c>
      <c r="D114" s="80">
        <v>215</v>
      </c>
      <c r="E114" s="80">
        <v>136</v>
      </c>
      <c r="G114" s="62">
        <v>50</v>
      </c>
      <c r="H114" s="89">
        <v>17.241</v>
      </c>
      <c r="I114" s="90"/>
      <c r="J114" s="91">
        <v>90</v>
      </c>
      <c r="K114" s="89">
        <v>32.727000000000004</v>
      </c>
      <c r="L114" s="90"/>
      <c r="M114" s="62">
        <v>125</v>
      </c>
      <c r="N114" s="89">
        <v>43.1</v>
      </c>
      <c r="O114" s="84"/>
    </row>
    <row r="115" spans="1:15" x14ac:dyDescent="0.35">
      <c r="A115" s="61" t="s">
        <v>151</v>
      </c>
      <c r="B115" s="62">
        <v>510</v>
      </c>
      <c r="C115" s="80">
        <f t="shared" si="7"/>
        <v>106</v>
      </c>
      <c r="D115" s="80">
        <v>70</v>
      </c>
      <c r="E115" s="80">
        <v>36</v>
      </c>
      <c r="G115" s="62">
        <v>20</v>
      </c>
      <c r="H115" s="89">
        <v>20</v>
      </c>
      <c r="I115" s="90"/>
      <c r="J115" s="91">
        <v>25</v>
      </c>
      <c r="K115" s="89">
        <v>23.810000000000002</v>
      </c>
      <c r="L115" s="90"/>
      <c r="M115" s="62">
        <v>45</v>
      </c>
      <c r="N115" s="89">
        <v>45</v>
      </c>
      <c r="O115" s="84"/>
    </row>
    <row r="116" spans="1:15" x14ac:dyDescent="0.35">
      <c r="A116" s="61" t="s">
        <v>152</v>
      </c>
      <c r="B116" s="62">
        <v>276</v>
      </c>
      <c r="C116" s="80">
        <f t="shared" si="7"/>
        <v>49</v>
      </c>
      <c r="D116" s="80">
        <v>28</v>
      </c>
      <c r="E116" s="80">
        <v>21</v>
      </c>
      <c r="G116" s="62">
        <v>10</v>
      </c>
      <c r="H116" s="89">
        <v>16.667000000000002</v>
      </c>
      <c r="I116" s="90"/>
      <c r="J116" s="91">
        <v>5</v>
      </c>
      <c r="K116" s="89">
        <v>11.111000000000001</v>
      </c>
      <c r="L116" s="90"/>
      <c r="M116" s="62">
        <v>25</v>
      </c>
      <c r="N116" s="89">
        <v>41.67</v>
      </c>
      <c r="O116" s="84"/>
    </row>
    <row r="117" spans="1:15" x14ac:dyDescent="0.35">
      <c r="A117" s="61" t="s">
        <v>153</v>
      </c>
      <c r="B117" s="62">
        <v>2549</v>
      </c>
      <c r="C117" s="80">
        <f t="shared" si="7"/>
        <v>728</v>
      </c>
      <c r="D117" s="80">
        <v>390</v>
      </c>
      <c r="E117" s="80">
        <v>338</v>
      </c>
      <c r="G117" s="62">
        <v>165</v>
      </c>
      <c r="H117" s="89">
        <v>29.204000000000001</v>
      </c>
      <c r="I117" s="90"/>
      <c r="J117" s="91">
        <v>210</v>
      </c>
      <c r="K117" s="89">
        <v>34.426000000000002</v>
      </c>
      <c r="L117" s="90"/>
      <c r="M117" s="62">
        <v>285</v>
      </c>
      <c r="N117" s="89">
        <v>50.89</v>
      </c>
      <c r="O117" s="84"/>
    </row>
    <row r="118" spans="1:15" x14ac:dyDescent="0.35">
      <c r="A118" s="61" t="s">
        <v>154</v>
      </c>
      <c r="B118" s="62">
        <v>696</v>
      </c>
      <c r="C118" s="80">
        <f t="shared" si="7"/>
        <v>197</v>
      </c>
      <c r="D118" s="80">
        <v>109</v>
      </c>
      <c r="E118" s="80">
        <v>88</v>
      </c>
      <c r="G118" s="62">
        <v>15</v>
      </c>
      <c r="H118" s="89">
        <v>7.8950000000000005</v>
      </c>
      <c r="I118" s="90"/>
      <c r="J118" s="91">
        <v>25</v>
      </c>
      <c r="K118" s="89">
        <v>16.128999999999998</v>
      </c>
      <c r="L118" s="90"/>
      <c r="M118" s="62">
        <v>75</v>
      </c>
      <c r="N118" s="89">
        <v>39.47</v>
      </c>
      <c r="O118" s="84"/>
    </row>
    <row r="119" spans="1:15" x14ac:dyDescent="0.35">
      <c r="A119" s="61" t="s">
        <v>155</v>
      </c>
      <c r="B119" s="62">
        <v>861</v>
      </c>
      <c r="C119" s="80">
        <f t="shared" si="7"/>
        <v>204</v>
      </c>
      <c r="D119" s="80">
        <v>125</v>
      </c>
      <c r="E119" s="80">
        <v>79</v>
      </c>
      <c r="G119" s="62">
        <v>55</v>
      </c>
      <c r="H119" s="89">
        <v>28.946999999999999</v>
      </c>
      <c r="I119" s="90"/>
      <c r="J119" s="91">
        <v>40</v>
      </c>
      <c r="K119" s="89">
        <v>22.856999999999999</v>
      </c>
      <c r="L119" s="90"/>
      <c r="M119" s="62">
        <v>75</v>
      </c>
      <c r="N119" s="89">
        <v>39.47</v>
      </c>
      <c r="O119" s="84"/>
    </row>
    <row r="120" spans="1:15" x14ac:dyDescent="0.35">
      <c r="A120" s="61" t="s">
        <v>156</v>
      </c>
      <c r="B120" s="62">
        <v>3527</v>
      </c>
      <c r="C120" s="80">
        <f t="shared" si="7"/>
        <v>807</v>
      </c>
      <c r="D120" s="80">
        <v>535</v>
      </c>
      <c r="E120" s="80">
        <v>272</v>
      </c>
      <c r="G120" s="62">
        <v>110</v>
      </c>
      <c r="H120" s="89">
        <v>16.058</v>
      </c>
      <c r="I120" s="90"/>
      <c r="J120" s="91">
        <v>170</v>
      </c>
      <c r="K120" s="89">
        <v>24.46</v>
      </c>
      <c r="L120" s="90"/>
      <c r="M120" s="62">
        <v>315</v>
      </c>
      <c r="N120" s="89">
        <v>45.989999999999995</v>
      </c>
      <c r="O120" s="84"/>
    </row>
    <row r="121" spans="1:15" x14ac:dyDescent="0.35">
      <c r="A121" s="61" t="s">
        <v>157</v>
      </c>
      <c r="B121" s="62">
        <v>4090</v>
      </c>
      <c r="C121" s="80">
        <f t="shared" si="7"/>
        <v>1494</v>
      </c>
      <c r="D121" s="80">
        <v>919</v>
      </c>
      <c r="E121" s="80">
        <v>575</v>
      </c>
      <c r="G121" s="62">
        <v>215</v>
      </c>
      <c r="H121" s="89">
        <v>16.928999999999998</v>
      </c>
      <c r="I121" s="90"/>
      <c r="J121" s="91">
        <v>385</v>
      </c>
      <c r="K121" s="89">
        <v>30.435000000000002</v>
      </c>
      <c r="L121" s="90"/>
      <c r="M121" s="62">
        <v>540</v>
      </c>
      <c r="N121" s="89">
        <v>43.03</v>
      </c>
      <c r="O121" s="84"/>
    </row>
    <row r="122" spans="1:15" x14ac:dyDescent="0.35">
      <c r="A122" s="61" t="s">
        <v>158</v>
      </c>
      <c r="B122" s="62">
        <v>632</v>
      </c>
      <c r="C122" s="80">
        <f t="shared" si="7"/>
        <v>237</v>
      </c>
      <c r="D122" s="80">
        <v>173</v>
      </c>
      <c r="E122" s="80">
        <v>64</v>
      </c>
      <c r="G122" s="62">
        <v>10</v>
      </c>
      <c r="H122" s="89">
        <v>5.8819999999999997</v>
      </c>
      <c r="I122" s="90"/>
      <c r="J122" s="91">
        <v>40</v>
      </c>
      <c r="K122" s="89">
        <v>19.048000000000002</v>
      </c>
      <c r="L122" s="90"/>
      <c r="M122" s="62">
        <v>95</v>
      </c>
      <c r="N122" s="89">
        <v>55.879999999999995</v>
      </c>
      <c r="O122" s="84"/>
    </row>
    <row r="123" spans="1:15" x14ac:dyDescent="0.35">
      <c r="A123" s="61" t="s">
        <v>159</v>
      </c>
      <c r="B123" s="62">
        <v>293</v>
      </c>
      <c r="C123" s="80">
        <f t="shared" si="7"/>
        <v>86</v>
      </c>
      <c r="D123" s="80">
        <v>55</v>
      </c>
      <c r="E123" s="80">
        <v>31</v>
      </c>
      <c r="G123" s="62">
        <v>10</v>
      </c>
      <c r="H123" s="89">
        <v>12.5</v>
      </c>
      <c r="I123" s="90"/>
      <c r="J123" s="91">
        <v>10</v>
      </c>
      <c r="K123" s="89">
        <v>15.384999999999998</v>
      </c>
      <c r="L123" s="90"/>
      <c r="M123" s="62">
        <v>25</v>
      </c>
      <c r="N123" s="89">
        <v>38.46</v>
      </c>
      <c r="O123" s="84"/>
    </row>
    <row r="124" spans="1:15" x14ac:dyDescent="0.35">
      <c r="A124" s="61" t="s">
        <v>160</v>
      </c>
      <c r="B124" s="62">
        <v>5595</v>
      </c>
      <c r="C124" s="80">
        <f t="shared" si="7"/>
        <v>1834</v>
      </c>
      <c r="D124" s="80">
        <v>1111</v>
      </c>
      <c r="E124" s="80">
        <v>723</v>
      </c>
      <c r="G124" s="62">
        <v>215</v>
      </c>
      <c r="H124" s="89">
        <v>13.272</v>
      </c>
      <c r="I124" s="90"/>
      <c r="J124" s="91">
        <v>460</v>
      </c>
      <c r="K124" s="89">
        <v>28.660000000000004</v>
      </c>
      <c r="L124" s="90"/>
      <c r="M124" s="62">
        <v>665</v>
      </c>
      <c r="N124" s="89">
        <v>41.18</v>
      </c>
      <c r="O124" s="84"/>
    </row>
    <row r="125" spans="1:15" x14ac:dyDescent="0.35">
      <c r="A125" s="61" t="s">
        <v>161</v>
      </c>
      <c r="B125" s="62">
        <v>10174</v>
      </c>
      <c r="C125" s="80">
        <f t="shared" si="7"/>
        <v>2055</v>
      </c>
      <c r="D125" s="80">
        <v>1381</v>
      </c>
      <c r="E125" s="80">
        <v>674</v>
      </c>
      <c r="G125" s="62">
        <v>140</v>
      </c>
      <c r="H125" s="89">
        <v>8.6419999999999995</v>
      </c>
      <c r="I125" s="90"/>
      <c r="J125" s="91">
        <v>390</v>
      </c>
      <c r="K125" s="89">
        <v>24.149000000000001</v>
      </c>
      <c r="L125" s="90"/>
      <c r="M125" s="62">
        <v>595</v>
      </c>
      <c r="N125" s="89">
        <v>37.419999999999995</v>
      </c>
      <c r="O125" s="84"/>
    </row>
    <row r="126" spans="1:15" x14ac:dyDescent="0.35">
      <c r="A126" s="61" t="s">
        <v>162</v>
      </c>
      <c r="B126" s="62">
        <v>14695</v>
      </c>
      <c r="C126" s="80">
        <f t="shared" si="7"/>
        <v>3920</v>
      </c>
      <c r="D126" s="80">
        <v>2169</v>
      </c>
      <c r="E126" s="80">
        <v>1751</v>
      </c>
      <c r="G126" s="62">
        <v>500</v>
      </c>
      <c r="H126" s="89">
        <v>18.622</v>
      </c>
      <c r="I126" s="90"/>
      <c r="J126" s="91">
        <v>840</v>
      </c>
      <c r="K126" s="89">
        <v>31.285</v>
      </c>
      <c r="L126" s="90"/>
      <c r="M126" s="62">
        <v>1080</v>
      </c>
      <c r="N126" s="89">
        <v>40.450000000000003</v>
      </c>
      <c r="O126" s="84"/>
    </row>
    <row r="127" spans="1:15" x14ac:dyDescent="0.35">
      <c r="A127" s="61" t="s">
        <v>163</v>
      </c>
      <c r="B127" s="62">
        <v>575</v>
      </c>
      <c r="C127" s="80">
        <f t="shared" si="7"/>
        <v>99</v>
      </c>
      <c r="D127" s="80">
        <v>67</v>
      </c>
      <c r="E127" s="80">
        <v>32</v>
      </c>
      <c r="G127" s="62">
        <v>0</v>
      </c>
      <c r="H127" s="89">
        <v>0</v>
      </c>
      <c r="I127" s="90"/>
      <c r="J127" s="91">
        <v>20</v>
      </c>
      <c r="K127" s="89">
        <v>22.222000000000001</v>
      </c>
      <c r="L127" s="90"/>
      <c r="M127" s="62">
        <v>10</v>
      </c>
      <c r="N127" s="89">
        <v>14.29</v>
      </c>
      <c r="O127" s="84"/>
    </row>
    <row r="128" spans="1:15" x14ac:dyDescent="0.35">
      <c r="A128" s="61" t="s">
        <v>164</v>
      </c>
      <c r="B128" s="62">
        <v>2314</v>
      </c>
      <c r="C128" s="80">
        <f t="shared" si="7"/>
        <v>454</v>
      </c>
      <c r="D128" s="80">
        <v>325</v>
      </c>
      <c r="E128" s="80">
        <v>129</v>
      </c>
      <c r="G128" s="62">
        <v>90</v>
      </c>
      <c r="H128" s="89">
        <v>21.429000000000002</v>
      </c>
      <c r="I128" s="90"/>
      <c r="J128" s="91">
        <v>80</v>
      </c>
      <c r="K128" s="89">
        <v>20.253</v>
      </c>
      <c r="L128" s="90"/>
      <c r="M128" s="62">
        <v>140</v>
      </c>
      <c r="N128" s="89">
        <v>33.33</v>
      </c>
      <c r="O128" s="84"/>
    </row>
    <row r="129" spans="1:15" x14ac:dyDescent="0.35">
      <c r="A129" s="61" t="s">
        <v>165</v>
      </c>
      <c r="B129" s="62">
        <v>700</v>
      </c>
      <c r="C129" s="80">
        <f t="shared" si="7"/>
        <v>137</v>
      </c>
      <c r="D129" s="80">
        <v>102</v>
      </c>
      <c r="E129" s="80">
        <v>35</v>
      </c>
      <c r="G129" s="62">
        <v>20</v>
      </c>
      <c r="H129" s="89">
        <v>18.182000000000002</v>
      </c>
      <c r="I129" s="90"/>
      <c r="J129" s="91">
        <v>20</v>
      </c>
      <c r="K129" s="89">
        <v>17.391000000000002</v>
      </c>
      <c r="L129" s="90"/>
      <c r="M129" s="62">
        <v>55</v>
      </c>
      <c r="N129" s="89">
        <v>50</v>
      </c>
      <c r="O129" s="84"/>
    </row>
    <row r="130" spans="1:15" x14ac:dyDescent="0.35">
      <c r="A130" s="61" t="s">
        <v>166</v>
      </c>
      <c r="B130" s="62">
        <v>666</v>
      </c>
      <c r="C130" s="80">
        <f t="shared" si="7"/>
        <v>129</v>
      </c>
      <c r="D130" s="80">
        <v>80</v>
      </c>
      <c r="E130" s="80">
        <v>49</v>
      </c>
      <c r="G130" s="62">
        <v>20</v>
      </c>
      <c r="H130" s="89">
        <v>12.903</v>
      </c>
      <c r="I130" s="90"/>
      <c r="J130" s="91">
        <v>35</v>
      </c>
      <c r="K130" s="89">
        <v>25.925999999999998</v>
      </c>
      <c r="L130" s="90"/>
      <c r="M130" s="62">
        <v>40</v>
      </c>
      <c r="N130" s="89">
        <v>26.669999999999998</v>
      </c>
      <c r="O130" s="84"/>
    </row>
    <row r="131" spans="1:15" x14ac:dyDescent="0.35">
      <c r="A131" s="61" t="s">
        <v>167</v>
      </c>
      <c r="B131" s="62">
        <v>1103</v>
      </c>
      <c r="C131" s="80">
        <f t="shared" si="7"/>
        <v>159</v>
      </c>
      <c r="D131" s="80">
        <v>118</v>
      </c>
      <c r="E131" s="80">
        <v>41</v>
      </c>
      <c r="G131" s="62">
        <v>15</v>
      </c>
      <c r="H131" s="89">
        <v>14.285999999999998</v>
      </c>
      <c r="I131" s="90"/>
      <c r="J131" s="91">
        <v>25</v>
      </c>
      <c r="K131" s="89">
        <v>18.518999999999998</v>
      </c>
      <c r="L131" s="90"/>
      <c r="M131" s="62">
        <v>45</v>
      </c>
      <c r="N131" s="89">
        <v>42.86</v>
      </c>
      <c r="O131" s="84"/>
    </row>
    <row r="132" spans="1:15" x14ac:dyDescent="0.35">
      <c r="A132" s="61" t="s">
        <v>168</v>
      </c>
      <c r="B132" s="62">
        <v>9579</v>
      </c>
      <c r="C132" s="80">
        <f t="shared" si="7"/>
        <v>1920</v>
      </c>
      <c r="D132" s="80">
        <v>1120</v>
      </c>
      <c r="E132" s="80">
        <v>800</v>
      </c>
      <c r="G132" s="62">
        <v>320</v>
      </c>
      <c r="H132" s="89">
        <v>20.579000000000001</v>
      </c>
      <c r="I132" s="90"/>
      <c r="J132" s="91">
        <v>490</v>
      </c>
      <c r="K132" s="89">
        <v>31.613000000000003</v>
      </c>
      <c r="L132" s="90"/>
      <c r="M132" s="62">
        <v>685</v>
      </c>
      <c r="N132" s="89">
        <v>44.92</v>
      </c>
      <c r="O132" s="84"/>
    </row>
    <row r="133" spans="1:15" x14ac:dyDescent="0.35">
      <c r="A133" s="11" t="s">
        <v>169</v>
      </c>
      <c r="B133" s="63">
        <f t="shared" ref="B133" si="8">SUM(B134:B141)</f>
        <v>91751</v>
      </c>
      <c r="C133" s="81">
        <f>SUM(C134:C141)</f>
        <v>20028</v>
      </c>
      <c r="D133" s="81">
        <f>SUM(D134:D141)</f>
        <v>11678</v>
      </c>
      <c r="E133" s="81">
        <f>SUM(E134:E141)</f>
        <v>8350</v>
      </c>
      <c r="F133" s="83"/>
      <c r="G133" s="85">
        <v>3205</v>
      </c>
      <c r="H133" s="86">
        <v>20.336000000000002</v>
      </c>
      <c r="I133" s="87"/>
      <c r="J133" s="88">
        <v>4835</v>
      </c>
      <c r="K133" s="86">
        <v>30.669</v>
      </c>
      <c r="L133" s="87"/>
      <c r="M133" s="85">
        <v>5860</v>
      </c>
      <c r="N133" s="86">
        <v>38.190000000000005</v>
      </c>
      <c r="O133" s="84"/>
    </row>
    <row r="134" spans="1:15" x14ac:dyDescent="0.35">
      <c r="A134" s="61" t="s">
        <v>170</v>
      </c>
      <c r="B134" s="62">
        <v>3260</v>
      </c>
      <c r="C134" s="80">
        <f t="shared" ref="C134:C141" si="9">SUM(D134:E134)</f>
        <v>357</v>
      </c>
      <c r="D134" s="80">
        <v>257</v>
      </c>
      <c r="E134" s="80">
        <v>100</v>
      </c>
      <c r="G134" s="62">
        <v>25</v>
      </c>
      <c r="H134" s="89">
        <v>8.9290000000000003</v>
      </c>
      <c r="I134" s="90"/>
      <c r="J134" s="91">
        <v>40</v>
      </c>
      <c r="K134" s="89">
        <v>14.815000000000001</v>
      </c>
      <c r="L134" s="90"/>
      <c r="M134" s="62">
        <v>90</v>
      </c>
      <c r="N134" s="89">
        <v>32.729999999999997</v>
      </c>
      <c r="O134" s="84"/>
    </row>
    <row r="135" spans="1:15" x14ac:dyDescent="0.35">
      <c r="A135" s="61" t="s">
        <v>171</v>
      </c>
      <c r="B135" s="62">
        <v>68540</v>
      </c>
      <c r="C135" s="80">
        <f t="shared" si="9"/>
        <v>16295</v>
      </c>
      <c r="D135" s="80">
        <v>9168</v>
      </c>
      <c r="E135" s="80">
        <v>7127</v>
      </c>
      <c r="G135" s="62">
        <v>2625</v>
      </c>
      <c r="H135" s="89">
        <v>20.766999999999999</v>
      </c>
      <c r="I135" s="90"/>
      <c r="J135" s="91">
        <v>4120</v>
      </c>
      <c r="K135" s="89">
        <v>32.594999999999999</v>
      </c>
      <c r="L135" s="90"/>
      <c r="M135" s="62">
        <v>4620</v>
      </c>
      <c r="N135" s="89">
        <v>38.1</v>
      </c>
      <c r="O135" s="84"/>
    </row>
    <row r="136" spans="1:15" x14ac:dyDescent="0.35">
      <c r="A136" s="61" t="s">
        <v>172</v>
      </c>
      <c r="B136" s="62">
        <v>4621</v>
      </c>
      <c r="C136" s="80">
        <f t="shared" si="9"/>
        <v>948</v>
      </c>
      <c r="D136" s="80">
        <v>528</v>
      </c>
      <c r="E136" s="80">
        <v>420</v>
      </c>
      <c r="G136" s="62">
        <v>195</v>
      </c>
      <c r="H136" s="89">
        <v>25</v>
      </c>
      <c r="I136" s="90"/>
      <c r="J136" s="91">
        <v>290</v>
      </c>
      <c r="K136" s="89">
        <v>36.478000000000002</v>
      </c>
      <c r="L136" s="90"/>
      <c r="M136" s="62">
        <v>330</v>
      </c>
      <c r="N136" s="89">
        <v>43.419999999999995</v>
      </c>
      <c r="O136" s="84"/>
    </row>
    <row r="137" spans="1:15" x14ac:dyDescent="0.35">
      <c r="A137" s="61" t="s">
        <v>173</v>
      </c>
      <c r="B137" s="62">
        <v>365</v>
      </c>
      <c r="C137" s="80">
        <f t="shared" si="9"/>
        <v>61</v>
      </c>
      <c r="D137" s="80">
        <v>31</v>
      </c>
      <c r="E137" s="80">
        <v>30</v>
      </c>
      <c r="G137" s="62">
        <v>15</v>
      </c>
      <c r="H137" s="89">
        <v>23.077000000000002</v>
      </c>
      <c r="I137" s="90"/>
      <c r="J137" s="91">
        <v>15</v>
      </c>
      <c r="K137" s="89">
        <v>27.272999999999996</v>
      </c>
      <c r="L137" s="90"/>
      <c r="M137" s="62">
        <v>45</v>
      </c>
      <c r="N137" s="89">
        <v>69.23</v>
      </c>
      <c r="O137" s="84"/>
    </row>
    <row r="138" spans="1:15" x14ac:dyDescent="0.35">
      <c r="A138" s="61" t="s">
        <v>174</v>
      </c>
      <c r="B138" s="62">
        <v>7289</v>
      </c>
      <c r="C138" s="80">
        <f t="shared" si="9"/>
        <v>1244</v>
      </c>
      <c r="D138" s="80">
        <v>916</v>
      </c>
      <c r="E138" s="80">
        <v>328</v>
      </c>
      <c r="G138" s="62">
        <v>130</v>
      </c>
      <c r="H138" s="89">
        <v>12.620999999999999</v>
      </c>
      <c r="I138" s="90"/>
      <c r="J138" s="91">
        <v>155</v>
      </c>
      <c r="K138" s="89">
        <v>15.271000000000001</v>
      </c>
      <c r="L138" s="90"/>
      <c r="M138" s="62">
        <v>365</v>
      </c>
      <c r="N138" s="89">
        <v>35.96</v>
      </c>
      <c r="O138" s="84"/>
    </row>
    <row r="139" spans="1:15" x14ac:dyDescent="0.35">
      <c r="A139" s="61" t="s">
        <v>175</v>
      </c>
      <c r="B139" s="62">
        <v>1367</v>
      </c>
      <c r="C139" s="80">
        <f t="shared" si="9"/>
        <v>203</v>
      </c>
      <c r="D139" s="80">
        <v>137</v>
      </c>
      <c r="E139" s="80">
        <v>66</v>
      </c>
      <c r="G139" s="62">
        <v>40</v>
      </c>
      <c r="H139" s="89">
        <v>22.856999999999999</v>
      </c>
      <c r="I139" s="90"/>
      <c r="J139" s="91">
        <v>30</v>
      </c>
      <c r="K139" s="89">
        <v>16.216000000000001</v>
      </c>
      <c r="L139" s="90"/>
      <c r="M139" s="62">
        <v>65</v>
      </c>
      <c r="N139" s="89">
        <v>37.14</v>
      </c>
      <c r="O139" s="84"/>
    </row>
    <row r="140" spans="1:15" x14ac:dyDescent="0.35">
      <c r="A140" s="61" t="s">
        <v>176</v>
      </c>
      <c r="B140" s="62">
        <v>4086</v>
      </c>
      <c r="C140" s="80">
        <f t="shared" si="9"/>
        <v>651</v>
      </c>
      <c r="D140" s="80">
        <v>465</v>
      </c>
      <c r="E140" s="80">
        <v>186</v>
      </c>
      <c r="G140" s="62">
        <v>120</v>
      </c>
      <c r="H140" s="89">
        <v>21.239000000000001</v>
      </c>
      <c r="I140" s="90"/>
      <c r="J140" s="91">
        <v>135</v>
      </c>
      <c r="K140" s="89">
        <v>24.106999999999999</v>
      </c>
      <c r="L140" s="90"/>
      <c r="M140" s="62">
        <v>260</v>
      </c>
      <c r="N140" s="89">
        <v>46.43</v>
      </c>
      <c r="O140" s="84"/>
    </row>
    <row r="141" spans="1:15" x14ac:dyDescent="0.35">
      <c r="A141" s="61" t="s">
        <v>177</v>
      </c>
      <c r="B141" s="62">
        <v>2223</v>
      </c>
      <c r="C141" s="80">
        <f t="shared" si="9"/>
        <v>269</v>
      </c>
      <c r="D141" s="80">
        <v>176</v>
      </c>
      <c r="E141" s="80">
        <v>93</v>
      </c>
      <c r="G141" s="62">
        <v>60</v>
      </c>
      <c r="H141" s="89">
        <v>26.667000000000002</v>
      </c>
      <c r="I141" s="90"/>
      <c r="J141" s="91">
        <v>50</v>
      </c>
      <c r="K141" s="89">
        <v>21.276999999999997</v>
      </c>
      <c r="L141" s="90"/>
      <c r="M141" s="62">
        <v>90</v>
      </c>
      <c r="N141" s="89">
        <v>40</v>
      </c>
      <c r="O141" s="84"/>
    </row>
    <row r="147" spans="1:4" x14ac:dyDescent="0.35">
      <c r="A147" s="113" t="s">
        <v>126</v>
      </c>
      <c r="B147" s="113"/>
      <c r="C147" s="113"/>
      <c r="D147" s="113"/>
    </row>
    <row r="149" spans="1:4" ht="17.5" x14ac:dyDescent="0.35">
      <c r="A149" s="1" t="s">
        <v>136</v>
      </c>
      <c r="B149" s="2"/>
      <c r="C149" s="2"/>
      <c r="D149" s="2"/>
    </row>
    <row r="150" spans="1:4" x14ac:dyDescent="0.35">
      <c r="A150" t="s">
        <v>111</v>
      </c>
    </row>
    <row r="151" spans="1:4" x14ac:dyDescent="0.35">
      <c r="A151" t="s">
        <v>112</v>
      </c>
    </row>
    <row r="152" spans="1:4" x14ac:dyDescent="0.35">
      <c r="A152" t="s">
        <v>113</v>
      </c>
    </row>
    <row r="153" spans="1:4" x14ac:dyDescent="0.35">
      <c r="A153" t="s">
        <v>114</v>
      </c>
    </row>
    <row r="155" spans="1:4" x14ac:dyDescent="0.35">
      <c r="A155" t="s">
        <v>146</v>
      </c>
    </row>
  </sheetData>
  <mergeCells count="7">
    <mergeCell ref="A147:D147"/>
    <mergeCell ref="A1:A4"/>
    <mergeCell ref="J6:K6"/>
    <mergeCell ref="M6:N6"/>
    <mergeCell ref="G6:H6"/>
    <mergeCell ref="D5:E5"/>
    <mergeCell ref="B5:C5"/>
  </mergeCells>
  <conditionalFormatting sqref="J94:J95 J38:J52 J67 J69:J70 J103:J110 M94:M95 M9:M28 M38:M51 M67 M69:M70 M103:M110 G94:G95 G9:G28 G38:G51 G67 G69:G70 G103:G110">
    <cfRule type="expression" dxfId="36" priority="25" stopIfTrue="1">
      <formula>$Q9&gt;0.019</formula>
    </cfRule>
  </conditionalFormatting>
  <conditionalFormatting sqref="G52">
    <cfRule type="expression" dxfId="35" priority="1" stopIfTrue="1">
      <formula>$Q52&gt;0.019</formula>
    </cfRule>
  </conditionalFormatting>
  <conditionalFormatting sqref="J9:J28">
    <cfRule type="expression" dxfId="34" priority="37" stopIfTrue="1">
      <formula>$Q9&gt;0.019</formula>
    </cfRule>
  </conditionalFormatting>
  <conditionalFormatting sqref="J8">
    <cfRule type="expression" dxfId="33" priority="36" stopIfTrue="1">
      <formula>$Q8&gt;0.019</formula>
    </cfRule>
  </conditionalFormatting>
  <conditionalFormatting sqref="J54:J65">
    <cfRule type="expression" dxfId="32" priority="35" stopIfTrue="1">
      <formula>$Q54&gt;0.019</formula>
    </cfRule>
  </conditionalFormatting>
  <conditionalFormatting sqref="J29:J36">
    <cfRule type="expression" dxfId="31" priority="34" stopIfTrue="1">
      <formula>$Q29&gt;0.019</formula>
    </cfRule>
  </conditionalFormatting>
  <conditionalFormatting sqref="J68">
    <cfRule type="expression" dxfId="30" priority="32" stopIfTrue="1">
      <formula>$Q68&gt;0.019</formula>
    </cfRule>
  </conditionalFormatting>
  <conditionalFormatting sqref="J66">
    <cfRule type="expression" dxfId="29" priority="33" stopIfTrue="1">
      <formula>$Q66&gt;0.019</formula>
    </cfRule>
  </conditionalFormatting>
  <conditionalFormatting sqref="J53">
    <cfRule type="expression" dxfId="28" priority="31" stopIfTrue="1">
      <formula>$Q53&gt;0.019</formula>
    </cfRule>
  </conditionalFormatting>
  <conditionalFormatting sqref="J72:J79">
    <cfRule type="expression" dxfId="27" priority="30" stopIfTrue="1">
      <formula>$Q72&gt;0.019</formula>
    </cfRule>
  </conditionalFormatting>
  <conditionalFormatting sqref="J81:J84">
    <cfRule type="expression" dxfId="26" priority="29" stopIfTrue="1">
      <formula>$Q81&gt;0.019</formula>
    </cfRule>
  </conditionalFormatting>
  <conditionalFormatting sqref="J85:J92">
    <cfRule type="expression" dxfId="25" priority="28" stopIfTrue="1">
      <formula>$Q85&gt;0.019</formula>
    </cfRule>
  </conditionalFormatting>
  <conditionalFormatting sqref="J96:J102">
    <cfRule type="expression" dxfId="24" priority="27" stopIfTrue="1">
      <formula>$Q96&gt;0.019</formula>
    </cfRule>
  </conditionalFormatting>
  <conditionalFormatting sqref="J37">
    <cfRule type="expression" dxfId="23" priority="26" stopIfTrue="1">
      <formula>$Q37&gt;0.019</formula>
    </cfRule>
  </conditionalFormatting>
  <conditionalFormatting sqref="M54:M65">
    <cfRule type="expression" dxfId="22" priority="24" stopIfTrue="1">
      <formula>$Q54&gt;0.019</formula>
    </cfRule>
  </conditionalFormatting>
  <conditionalFormatting sqref="M29:M36">
    <cfRule type="expression" dxfId="21" priority="23" stopIfTrue="1">
      <formula>$Q29&gt;0.019</formula>
    </cfRule>
  </conditionalFormatting>
  <conditionalFormatting sqref="M68">
    <cfRule type="expression" dxfId="20" priority="21" stopIfTrue="1">
      <formula>$Q68&gt;0.019</formula>
    </cfRule>
  </conditionalFormatting>
  <conditionalFormatting sqref="M66">
    <cfRule type="expression" dxfId="19" priority="22" stopIfTrue="1">
      <formula>$Q66&gt;0.019</formula>
    </cfRule>
  </conditionalFormatting>
  <conditionalFormatting sqref="M53">
    <cfRule type="expression" dxfId="18" priority="20" stopIfTrue="1">
      <formula>$Q53&gt;0.019</formula>
    </cfRule>
  </conditionalFormatting>
  <conditionalFormatting sqref="M72:M79">
    <cfRule type="expression" dxfId="17" priority="19" stopIfTrue="1">
      <formula>$Q72&gt;0.019</formula>
    </cfRule>
  </conditionalFormatting>
  <conditionalFormatting sqref="M81:M84">
    <cfRule type="expression" dxfId="16" priority="18" stopIfTrue="1">
      <formula>$Q81&gt;0.019</formula>
    </cfRule>
  </conditionalFormatting>
  <conditionalFormatting sqref="M85:M92">
    <cfRule type="expression" dxfId="15" priority="17" stopIfTrue="1">
      <formula>$Q85&gt;0.019</formula>
    </cfRule>
  </conditionalFormatting>
  <conditionalFormatting sqref="M96:M102">
    <cfRule type="expression" dxfId="14" priority="16" stopIfTrue="1">
      <formula>$Q96&gt;0.019</formula>
    </cfRule>
  </conditionalFormatting>
  <conditionalFormatting sqref="M8">
    <cfRule type="expression" dxfId="13" priority="15" stopIfTrue="1">
      <formula>$Q8&gt;0.019</formula>
    </cfRule>
  </conditionalFormatting>
  <conditionalFormatting sqref="M37">
    <cfRule type="expression" dxfId="12" priority="14" stopIfTrue="1">
      <formula>$Q37&gt;0.019</formula>
    </cfRule>
  </conditionalFormatting>
  <conditionalFormatting sqref="M52">
    <cfRule type="expression" dxfId="11" priority="13" stopIfTrue="1">
      <formula>$Q52&gt;0.019</formula>
    </cfRule>
  </conditionalFormatting>
  <conditionalFormatting sqref="G54:G65">
    <cfRule type="expression" dxfId="10" priority="12" stopIfTrue="1">
      <formula>$Q54&gt;0.019</formula>
    </cfRule>
  </conditionalFormatting>
  <conditionalFormatting sqref="G29:G36">
    <cfRule type="expression" dxfId="9" priority="11" stopIfTrue="1">
      <formula>$Q29&gt;0.019</formula>
    </cfRule>
  </conditionalFormatting>
  <conditionalFormatting sqref="G68">
    <cfRule type="expression" dxfId="8" priority="9" stopIfTrue="1">
      <formula>$Q68&gt;0.019</formula>
    </cfRule>
  </conditionalFormatting>
  <conditionalFormatting sqref="G66">
    <cfRule type="expression" dxfId="7" priority="10" stopIfTrue="1">
      <formula>$Q66&gt;0.019</formula>
    </cfRule>
  </conditionalFormatting>
  <conditionalFormatting sqref="G53">
    <cfRule type="expression" dxfId="6" priority="8" stopIfTrue="1">
      <formula>$Q53&gt;0.019</formula>
    </cfRule>
  </conditionalFormatting>
  <conditionalFormatting sqref="G72:G79">
    <cfRule type="expression" dxfId="5" priority="7" stopIfTrue="1">
      <formula>$Q72&gt;0.019</formula>
    </cfRule>
  </conditionalFormatting>
  <conditionalFormatting sqref="G81:G84">
    <cfRule type="expression" dxfId="4" priority="6" stopIfTrue="1">
      <formula>$Q81&gt;0.019</formula>
    </cfRule>
  </conditionalFormatting>
  <conditionalFormatting sqref="G85:G92">
    <cfRule type="expression" dxfId="3" priority="5" stopIfTrue="1">
      <formula>$Q85&gt;0.019</formula>
    </cfRule>
  </conditionalFormatting>
  <conditionalFormatting sqref="G96:G102">
    <cfRule type="expression" dxfId="2" priority="4" stopIfTrue="1">
      <formula>$Q96&gt;0.019</formula>
    </cfRule>
  </conditionalFormatting>
  <conditionalFormatting sqref="G8">
    <cfRule type="expression" dxfId="1" priority="3" stopIfTrue="1">
      <formula>$Q8&gt;0.019</formula>
    </cfRule>
  </conditionalFormatting>
  <conditionalFormatting sqref="G37">
    <cfRule type="expression" dxfId="0" priority="2" stopIfTrue="1">
      <formula>$Q37&gt;0.019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E62EB-CF1C-468D-9337-413380A9D632}">
  <dimension ref="A1:C10"/>
  <sheetViews>
    <sheetView workbookViewId="0">
      <selection activeCell="A17" sqref="A17"/>
    </sheetView>
  </sheetViews>
  <sheetFormatPr baseColWidth="10" defaultRowHeight="14.5" x14ac:dyDescent="0.35"/>
  <cols>
    <col min="1" max="1" width="25.81640625" customWidth="1"/>
    <col min="2" max="2" width="13.26953125" customWidth="1"/>
  </cols>
  <sheetData>
    <row r="1" spans="1:3" ht="28.5" customHeight="1" x14ac:dyDescent="0.35">
      <c r="A1" s="36" t="s">
        <v>131</v>
      </c>
    </row>
    <row r="2" spans="1:3" ht="10" customHeight="1" x14ac:dyDescent="0.35"/>
    <row r="3" spans="1:3" x14ac:dyDescent="0.35">
      <c r="A3" t="s">
        <v>128</v>
      </c>
      <c r="B3" s="35" t="s">
        <v>7</v>
      </c>
      <c r="C3" s="35" t="s">
        <v>9</v>
      </c>
    </row>
    <row r="4" spans="1:3" x14ac:dyDescent="0.35">
      <c r="A4" s="35" t="s">
        <v>129</v>
      </c>
    </row>
    <row r="5" spans="1:3" x14ac:dyDescent="0.35">
      <c r="A5" s="35" t="s">
        <v>133</v>
      </c>
    </row>
    <row r="6" spans="1:3" x14ac:dyDescent="0.35">
      <c r="A6" s="35" t="s">
        <v>130</v>
      </c>
    </row>
    <row r="8" spans="1:3" x14ac:dyDescent="0.35">
      <c r="A8" s="35" t="s">
        <v>132</v>
      </c>
    </row>
    <row r="10" spans="1:3" x14ac:dyDescent="0.35">
      <c r="A10" t="s">
        <v>134</v>
      </c>
    </row>
  </sheetData>
  <hyperlinks>
    <hyperlink ref="C3" r:id="rId1" display="https://www.santeestrie.qc.ca/clients/SanteEstrie/Publications/Sante-publique/Portrait-population/Outils-tableaux-de-bord/Pop_75_ans_ou_plus_2016.pdf" xr:uid="{C4C349FF-1E7B-4DA8-AAE5-8A853ADD0B66}"/>
    <hyperlink ref="B3" r:id="rId2" display="https://www.santeestrie.qc.ca/clients/SanteEstrie/Publications/Sante-publique/Portrait-population/Outils-tableaux-de-bord/Pop_65_ans_ou_plus_2016.pdf" xr:uid="{3EA63BCC-CB1F-4DCB-9D08-ED3A49A4425E}"/>
    <hyperlink ref="A4" r:id="rId3" display="https://www.santeestrie.qc.ca/clients/SanteEstrie/Publications/Sante-publique/Portrait-population/Outils-tableaux-de-bord/Aines_vivant_seuls_2016.pdf" xr:uid="{AA2EF89E-44F0-4CDF-A495-0F30B21F0C67}"/>
    <hyperlink ref="A5" r:id="rId4" display="https://www.santeestrie.qc.ca/clients/SanteEstrie/Publications/Sante-publique/Portrait-population/Outils-tableaux-de-bord/Faible_revenu_65_ans_ou_plus_2016.pdf" xr:uid="{922A60C0-4379-4014-A07D-2F368B8DD99B}"/>
    <hyperlink ref="A6" r:id="rId5" display="https://www.santeestrie.qc.ca/clients/SanteEstrie/Publications/Sante-publique/Portrait-population/Outils-tableaux-de-bord/Incapacite_aines_2016.pdf" xr:uid="{1837BF6E-DDDB-43F3-97FC-03F84EEF0CCA}"/>
    <hyperlink ref="A8" r:id="rId6" xr:uid="{18791237-D0D1-4EAD-9AB3-CD790B4D7C0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Portrait global par MRC</vt:lpstr>
      <vt:lpstr>Portrait par municipalité</vt:lpstr>
      <vt:lpstr>Cartes disponibles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L'Heureux</dc:creator>
  <cp:lastModifiedBy>Martine L'Heureux</cp:lastModifiedBy>
  <cp:lastPrinted>2020-04-22T21:01:31Z</cp:lastPrinted>
  <dcterms:created xsi:type="dcterms:W3CDTF">2020-04-08T18:07:57Z</dcterms:created>
  <dcterms:modified xsi:type="dcterms:W3CDTF">2020-05-04T12:28:25Z</dcterms:modified>
</cp:coreProperties>
</file>